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85" windowWidth="19230" windowHeight="6045" tabRatio="963" activeTab="0"/>
  </bookViews>
  <sheets>
    <sheet name="PRESENTACIÓN" sheetId="1" r:id="rId1"/>
    <sheet name="1. PPTO TOTAL CENTRO" sheetId="2" r:id="rId2"/>
    <sheet name="2. PPTO FONDAP" sheetId="3" r:id="rId3"/>
    <sheet name="2.2. Personal FONDAP" sheetId="4" r:id="rId4"/>
    <sheet name="2.3. Viajes FONDAP" sheetId="5" r:id="rId5"/>
    <sheet name="2.5. Bienes de Capital FONDAP" sheetId="6" r:id="rId6"/>
    <sheet name="2.6. Infraestructura FONDAP" sheetId="7" r:id="rId7"/>
    <sheet name="3. PPTO TOTAL COMPROMETIDO" sheetId="8" r:id="rId8"/>
    <sheet name="4. PPTO INST PATROC 1" sheetId="9" r:id="rId9"/>
    <sheet name="4. PPTO INST PATROC 2" sheetId="10" r:id="rId10"/>
    <sheet name="5. PPTO INST ASOC 1" sheetId="11" r:id="rId11"/>
    <sheet name="5. PPTO INST ASOC 2" sheetId="12" r:id="rId12"/>
    <sheet name="5. PPTO INST ASOC 3" sheetId="13" r:id="rId13"/>
    <sheet name="5. PPTO INST ASOC 4" sheetId="14" r:id="rId14"/>
    <sheet name="Hoja4" sheetId="15" r:id="rId15"/>
  </sheets>
  <definedNames>
    <definedName name="_xlnm.Print_Area" localSheetId="1">'1. PPTO TOTAL CENTRO'!$A$1:$I$44</definedName>
    <definedName name="_xlnm.Print_Area" localSheetId="2">'2. PPTO FONDAP'!$A$1:$I$50</definedName>
    <definedName name="_xlnm.Print_Area" localSheetId="3">'2.2. Personal FONDAP'!$A$1:$R$59</definedName>
    <definedName name="_xlnm.Print_Area" localSheetId="4">'2.3. Viajes FONDAP'!$A$1:$L$20</definedName>
    <definedName name="_xlnm.Print_Area" localSheetId="5">'2.5. Bienes de Capital FONDAP'!$A$1:$I$25</definedName>
    <definedName name="_xlnm.Print_Area" localSheetId="6">'2.6. Infraestructura FONDAP'!$A$1:$H$24</definedName>
    <definedName name="_xlnm.Print_Area" localSheetId="7">'3. PPTO TOTAL COMPROMETIDO'!$B$1:$O$47</definedName>
    <definedName name="_xlnm.Print_Area" localSheetId="8">'4. PPTO INST PATROC 1'!$B$1:$O$36</definedName>
    <definedName name="_xlnm.Print_Area" localSheetId="9">'4. PPTO INST PATROC 2'!$B$1:$O$36</definedName>
    <definedName name="_xlnm.Print_Area" localSheetId="10">'5. PPTO INST ASOC 1'!$B$1:$O$41</definedName>
    <definedName name="_xlnm.Print_Area" localSheetId="11">'5. PPTO INST ASOC 2'!$B$1:$O$41</definedName>
    <definedName name="_xlnm.Print_Area" localSheetId="12">'5. PPTO INST ASOC 3'!$B$1:$O$41</definedName>
    <definedName name="_xlnm.Print_Area" localSheetId="13">'5. PPTO INST ASOC 4'!$B$1:$O$41</definedName>
    <definedName name="_xlnm.Print_Area" localSheetId="0">'PRESENTACIÓN'!$A$1:$G$41</definedName>
    <definedName name="_xlnm.Print_Titles" localSheetId="1">'1. PPTO TOTAL CENTRO'!$1:$15</definedName>
    <definedName name="_xlnm.Print_Titles" localSheetId="3">'2.2. Personal FONDAP'!$B:$G,'2.2. Personal FONDAP'!$1:$4</definedName>
    <definedName name="_xlnm.Print_Titles" localSheetId="4">'2.3. Viajes FONDAP'!$A:$A</definedName>
    <definedName name="_xlnm.Print_Titles" localSheetId="7">'3. PPTO TOTAL COMPROMETIDO'!$1:$16</definedName>
    <definedName name="_xlnm.Print_Titles" localSheetId="8">'4. PPTO INST PATROC 1'!$1:$11</definedName>
    <definedName name="_xlnm.Print_Titles" localSheetId="9">'4. PPTO INST PATROC 2'!$1:$11</definedName>
    <definedName name="_xlnm.Print_Titles" localSheetId="10">'5. PPTO INST ASOC 1'!$1:$11</definedName>
    <definedName name="_xlnm.Print_Titles" localSheetId="11">'5. PPTO INST ASOC 2'!$1:$11</definedName>
    <definedName name="_xlnm.Print_Titles" localSheetId="12">'5. PPTO INST ASOC 3'!$1:$11</definedName>
    <definedName name="_xlnm.Print_Titles" localSheetId="13">'5. PPTO INST ASOC 4'!$1:$11</definedName>
  </definedNames>
  <calcPr fullCalcOnLoad="1"/>
</workbook>
</file>

<file path=xl/sharedStrings.xml><?xml version="1.0" encoding="utf-8"?>
<sst xmlns="http://schemas.openxmlformats.org/spreadsheetml/2006/main" count="607" uniqueCount="117">
  <si>
    <t>Viaticos</t>
  </si>
  <si>
    <t>Pasajes</t>
  </si>
  <si>
    <t>Gastos de Operación</t>
  </si>
  <si>
    <t>Item</t>
  </si>
  <si>
    <t>Viajes</t>
  </si>
  <si>
    <t>TOTALES</t>
  </si>
  <si>
    <t>Nombre</t>
  </si>
  <si>
    <t>Remuneración Fondap M$</t>
  </si>
  <si>
    <t>Director</t>
  </si>
  <si>
    <t>Nacionales</t>
  </si>
  <si>
    <t>Sub - Total Viáticos</t>
  </si>
  <si>
    <t>Nuevas Contrataciones</t>
  </si>
  <si>
    <t>Cantidad</t>
  </si>
  <si>
    <t>Sub-Director</t>
  </si>
  <si>
    <t>NOTA:</t>
  </si>
  <si>
    <t>TOTAL</t>
  </si>
  <si>
    <t>Montos en Miles de $</t>
  </si>
  <si>
    <t>Bienes de Capital</t>
  </si>
  <si>
    <t>Inv.  Asociado</t>
  </si>
  <si>
    <t>Inv.  Principal</t>
  </si>
  <si>
    <t>Cant. Viajes</t>
  </si>
  <si>
    <t>Internacionales</t>
  </si>
  <si>
    <t>Investigadores</t>
  </si>
  <si>
    <t>Personal Administrativo</t>
  </si>
  <si>
    <t>Hrs / semana</t>
  </si>
  <si>
    <t>Nombre Centro:</t>
  </si>
  <si>
    <t>ITEM PRESUPUESTARIO</t>
  </si>
  <si>
    <t>Monto M$</t>
  </si>
  <si>
    <t>Sub - Total Pasajes</t>
  </si>
  <si>
    <t>Programa asociado / Línea de Investigación</t>
  </si>
  <si>
    <t>Categoría</t>
  </si>
  <si>
    <t>Año 1</t>
  </si>
  <si>
    <t>Año 2</t>
  </si>
  <si>
    <t>Año 3</t>
  </si>
  <si>
    <t>Año 4</t>
  </si>
  <si>
    <t>Año 5</t>
  </si>
  <si>
    <t>Montos Miles $</t>
  </si>
  <si>
    <t>Descripción</t>
  </si>
  <si>
    <t>Presupuesto Total Centro</t>
  </si>
  <si>
    <t>Llenar todas las celdas, salvo los totales de cada ítem y las celdas en gris.-</t>
  </si>
  <si>
    <t>Infraestructura</t>
  </si>
  <si>
    <t>Postdoctorantes</t>
  </si>
  <si>
    <t xml:space="preserve">Estudiantes de Doctorado </t>
  </si>
  <si>
    <t>Estudiantes de Magister</t>
  </si>
  <si>
    <t>Tesistas de Pregrado</t>
  </si>
  <si>
    <t>% Personal Administrativo (Máx. 5%)</t>
  </si>
  <si>
    <t>Gastos Generales del Proyecto</t>
  </si>
  <si>
    <t>Gastos de Obtención de Personería Jurídica</t>
  </si>
  <si>
    <t>Publicaciones y Suscripciones</t>
  </si>
  <si>
    <t xml:space="preserve">Gastos de Pólizas, Boletas de Garantía u Otros Instrumentos Bancarios </t>
  </si>
  <si>
    <t>Consultorías</t>
  </si>
  <si>
    <t>Imprevistos</t>
  </si>
  <si>
    <t>NOMBRE CENTRO</t>
  </si>
  <si>
    <t>DIRECTOR</t>
  </si>
  <si>
    <t>INSTITUCIONES ASOCIADAS</t>
  </si>
  <si>
    <t>AÑOS DE EJECUCIÓN</t>
  </si>
  <si>
    <t>Total   M$</t>
  </si>
  <si>
    <t>% Infraestructura (Máx. 10% del Total de Recursos Asignados)</t>
  </si>
  <si>
    <t>INSTITUCION PATROCINANTE</t>
  </si>
  <si>
    <t>Total</t>
  </si>
  <si>
    <t>Hrs / sem.</t>
  </si>
  <si>
    <t>Personal de Apoyo</t>
  </si>
  <si>
    <t>N° de Personas</t>
  </si>
  <si>
    <t>Monto (M$)</t>
  </si>
  <si>
    <t>IV.   PRESUPUESTO</t>
  </si>
  <si>
    <t>Estudiantes de Doctorado</t>
  </si>
  <si>
    <t>Tesista de Pregrado</t>
  </si>
  <si>
    <t>Otros (especificar)</t>
  </si>
  <si>
    <t>2. PRESUPUESTO SOLICITADO AL PROGRAMA FONDAP</t>
  </si>
  <si>
    <t>2.1 Distribución Total de los Recursos</t>
  </si>
  <si>
    <t>2.3. Pasajes y Viáticos</t>
  </si>
  <si>
    <t>2.5. Bienes de Capital</t>
  </si>
  <si>
    <t>2.6. Infraestructura</t>
  </si>
  <si>
    <t>INSTITUCIÓN ASOCIADA</t>
  </si>
  <si>
    <t>Otros (Especificar)</t>
  </si>
  <si>
    <t>1. PRESUPUESTO TOTAL (PRESUPUESTO FONDAP + PRESUPUESTOS COMPROMETIDOS)</t>
  </si>
  <si>
    <t>Gastos de Administración ("Overhead")</t>
  </si>
  <si>
    <t>2.2. Personal</t>
  </si>
  <si>
    <t>Personal</t>
  </si>
  <si>
    <t>INVESTIGADORES</t>
  </si>
  <si>
    <t>OTRAS CATEGORIAS</t>
  </si>
  <si>
    <t>Año 1                                              (M$)</t>
  </si>
  <si>
    <t>Año 2                                              (M$)</t>
  </si>
  <si>
    <t>Año 3                                              (M$)</t>
  </si>
  <si>
    <t>Año 4                                             (M$)</t>
  </si>
  <si>
    <t>Montos en  Miles $</t>
  </si>
  <si>
    <t>Año 5                                              (M$)</t>
  </si>
  <si>
    <t xml:space="preserve">Viáticos </t>
  </si>
  <si>
    <t xml:space="preserve">Pasajes </t>
  </si>
  <si>
    <t>PROGRAMA FONDAP</t>
  </si>
  <si>
    <t>FORMULARIO PARA LA PRESENTACIÓN DE LA PROPUESTA ECONÓMICA</t>
  </si>
  <si>
    <t>Pecuniario</t>
  </si>
  <si>
    <t>No Pecuniario</t>
  </si>
  <si>
    <t>5. PRESUPUESTO COMPROMETIDO POR LA(S) INSTITUCIÓN(ES) ASOCIADA(S)</t>
  </si>
  <si>
    <t xml:space="preserve"> </t>
  </si>
  <si>
    <t>Otros Investigadores 1</t>
  </si>
  <si>
    <t>Otros Investigadores 2</t>
  </si>
  <si>
    <t>Otros Investigadores 3</t>
  </si>
  <si>
    <t>% Gastos Generales del Proyecto (Máx. 7% del Total Anual de Recursos Asignados)</t>
  </si>
  <si>
    <t>% Gastos de Administración (Máx. 5% del Total Anual de Recursos Asignados)</t>
  </si>
  <si>
    <t>% Imprevistos (Máx. 10% del Total Anual de Recursos Asignados)</t>
  </si>
  <si>
    <t>Aporte Total Asignado por FONDAP</t>
  </si>
  <si>
    <t>% Aporte Pecuniario (Mín. 8% del Total Anual de Recursos Asignados)</t>
  </si>
  <si>
    <t>% Aporte No Pecuniario (Mín. 2% del Total Anual de Recursos Asignados)</t>
  </si>
  <si>
    <t>% Aporte Pecuniario (Mín. 1% del Total Anual de Recursos Asignados)</t>
  </si>
  <si>
    <t>Apellido
Paterno</t>
  </si>
  <si>
    <t>Apellido
Materno</t>
  </si>
  <si>
    <t>RUT</t>
  </si>
  <si>
    <r>
      <t>NOTA</t>
    </r>
    <r>
      <rPr>
        <b/>
        <i/>
        <sz val="9"/>
        <rFont val="Verdana"/>
        <family val="2"/>
      </rPr>
      <t>:
Incluir equipos e instrumental requerido para la ejecución del Proyecto. Los montos considerados deben incluir gastos de traslado, bodegaje, internación e instalación además de todos los accesorios necesarios para su funcionamiento.</t>
    </r>
  </si>
  <si>
    <r>
      <t>NOTA</t>
    </r>
    <r>
      <rPr>
        <b/>
        <i/>
        <sz val="9"/>
        <rFont val="Verdana"/>
        <family val="2"/>
      </rPr>
      <t xml:space="preserve">:
Corresponde a los costos en que se incurrirá en la materialización de obras de infraestructura, tales como construcciones, acondicionamiento de espacios físicos, facilidades para la instalación de nuevos equipos, la elaboración de planos y maquetas y para los demás propósitos específicos del proyecto. Se podrá disponer para ello de hasta un 10% del total de los recursos asignados al proyecto.  </t>
    </r>
  </si>
  <si>
    <t>Asociatividad Internacional</t>
  </si>
  <si>
    <t>INSTITUCIONES PATROCINANTES</t>
  </si>
  <si>
    <t xml:space="preserve">3. PRESUPUESTO TOTAL COMPROMETIDO POR LA(S) INSTITUCIÓN(ES) PATROCINANTE(S) Y LA(S) INSTITUCIÓN(ES) ASOCIADA(S) </t>
  </si>
  <si>
    <t>4. PRESUPUESTO COMPROMETIDO POR LA(S) INSTITUCIÓN(ES) PATROCINANTE(S)</t>
  </si>
  <si>
    <t>Monto Total  M$</t>
  </si>
  <si>
    <t>QUINTO CONCURSO NACIONAL DE CENTROS DE INVESTIGACIÓN EN ÁREAS PRIORITARIAS FONDAP - 2013</t>
  </si>
  <si>
    <t>NOMBRE DEL CENTRO</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</si>
</sst>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pta&quot;;\-#,##0\ &quot;pta&quot;"/>
    <numFmt numFmtId="171" formatCode="#,##0\ &quot;pta&quot;;[Red]\-#,##0\ &quot;pta&quot;"/>
    <numFmt numFmtId="172" formatCode="#,##0.00\ &quot;pta&quot;;\-#,##0.00\ &quot;pta&quot;"/>
    <numFmt numFmtId="173" formatCode="#,##0.00\ &quot;pta&quot;;[Red]\-#,##0.00\ &quot;pta&quot;"/>
    <numFmt numFmtId="174" formatCode="_-* #,##0\ &quot;pta&quot;_-;\-* #,##0\ &quot;pta&quot;_-;_-* &quot;-&quot;\ &quot;pta&quot;_-;_-@_-"/>
    <numFmt numFmtId="175" formatCode="_-* #,##0\ _p_t_a_-;\-* #,##0\ _p_t_a_-;_-* &quot;-&quot;\ _p_t_a_-;_-@_-"/>
    <numFmt numFmtId="176" formatCode="_-* #,##0.00\ &quot;pta&quot;_-;\-* #,##0.00\ &quot;pta&quot;_-;_-* &quot;-&quot;??\ &quot;pta&quot;_-;_-@_-"/>
    <numFmt numFmtId="177" formatCode="_-* #,##0.00\ _p_t_a_-;\-* #,##0.00\ _p_t_a_-;_-* &quot;-&quot;??\ _p_t_a_-;_-@_-"/>
    <numFmt numFmtId="178" formatCode="#,##0.0"/>
    <numFmt numFmtId="179" formatCode="&quot;$&quot;#,##0.00"/>
    <numFmt numFmtId="180" formatCode="&quot;$&quot;#,##0"/>
    <numFmt numFmtId="181" formatCode="#,##0;[Red]#,##0"/>
    <numFmt numFmtId="182" formatCode="#,##0_ ;[Red]\-#,##0\ "/>
    <numFmt numFmtId="183" formatCode="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 #,##0_-;_-* &quot;-&quot;??_-;_-@_-"/>
    <numFmt numFmtId="189" formatCode="_-* #,##0.0_-;\-* #,##0.0_-;_-* &quot;-&quot;??_-;_-@_-"/>
  </numFmts>
  <fonts count="60">
    <font>
      <sz val="10"/>
      <name val="Arial"/>
      <family val="0"/>
    </font>
    <font>
      <sz val="8"/>
      <name val="Arial"/>
      <family val="2"/>
    </font>
    <font>
      <u val="single"/>
      <sz val="10"/>
      <color indexed="12"/>
      <name val="Arial"/>
      <family val="2"/>
    </font>
    <font>
      <u val="single"/>
      <sz val="10"/>
      <color indexed="36"/>
      <name val="Arial"/>
      <family val="2"/>
    </font>
    <font>
      <b/>
      <sz val="12"/>
      <name val="Verdana"/>
      <family val="2"/>
    </font>
    <font>
      <sz val="12"/>
      <name val="Verdana"/>
      <family val="2"/>
    </font>
    <font>
      <sz val="10"/>
      <name val="Verdana"/>
      <family val="2"/>
    </font>
    <font>
      <i/>
      <sz val="9"/>
      <color indexed="55"/>
      <name val="Verdana"/>
      <family val="2"/>
    </font>
    <font>
      <b/>
      <sz val="8"/>
      <name val="Verdana"/>
      <family val="2"/>
    </font>
    <font>
      <sz val="8"/>
      <name val="Verdana"/>
      <family val="2"/>
    </font>
    <font>
      <b/>
      <sz val="8"/>
      <color indexed="9"/>
      <name val="Verdana"/>
      <family val="2"/>
    </font>
    <font>
      <b/>
      <sz val="9"/>
      <name val="Verdana"/>
      <family val="2"/>
    </font>
    <font>
      <b/>
      <sz val="9"/>
      <color indexed="18"/>
      <name val="Verdana"/>
      <family val="2"/>
    </font>
    <font>
      <sz val="9"/>
      <name val="Verdana"/>
      <family val="2"/>
    </font>
    <font>
      <b/>
      <u val="single"/>
      <sz val="9"/>
      <name val="Verdana"/>
      <family val="2"/>
    </font>
    <font>
      <sz val="9"/>
      <color indexed="18"/>
      <name val="Verdana"/>
      <family val="2"/>
    </font>
    <font>
      <b/>
      <i/>
      <sz val="9"/>
      <name val="Verdana"/>
      <family val="2"/>
    </font>
    <font>
      <b/>
      <sz val="9"/>
      <color indexed="9"/>
      <name val="Verdana"/>
      <family val="2"/>
    </font>
    <font>
      <b/>
      <i/>
      <sz val="9"/>
      <color indexed="10"/>
      <name val="Verdana"/>
      <family val="2"/>
    </font>
    <font>
      <sz val="9"/>
      <color indexed="9"/>
      <name val="Verdana"/>
      <family val="2"/>
    </font>
    <font>
      <b/>
      <sz val="9"/>
      <color indexed="12"/>
      <name val="Verdana"/>
      <family val="2"/>
    </font>
    <font>
      <i/>
      <sz val="9"/>
      <name val="Verdana"/>
      <family val="2"/>
    </font>
    <font>
      <i/>
      <sz val="9"/>
      <color indexed="9"/>
      <name val="Verdana"/>
      <family val="2"/>
    </font>
    <font>
      <b/>
      <i/>
      <u val="single"/>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0"/>
      <name val="Verdana"/>
      <family val="2"/>
    </font>
    <font>
      <sz val="9"/>
      <color theme="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color indexed="63"/>
      </bottom>
    </border>
    <border>
      <left style="thin"/>
      <right style="thin"/>
      <top style="thin"/>
      <bottom style="thin"/>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style="hair"/>
      <bottom>
        <color indexed="63"/>
      </bottom>
    </border>
    <border>
      <left style="thin"/>
      <right style="thin"/>
      <top style="hair"/>
      <bottom>
        <color indexed="63"/>
      </bottom>
    </border>
    <border>
      <left style="mediumDashed"/>
      <right style="thin"/>
      <top style="thin"/>
      <bottom style="thin"/>
    </border>
    <border>
      <left>
        <color indexed="63"/>
      </left>
      <right style="thin"/>
      <top style="thin"/>
      <bottom style="thin"/>
    </border>
    <border>
      <left style="thin"/>
      <right style="mediumDashed"/>
      <top style="thin"/>
      <bottom style="thin"/>
    </border>
    <border>
      <left style="mediumDashed"/>
      <right>
        <color indexed="63"/>
      </right>
      <top style="thin"/>
      <bottom style="thin"/>
    </border>
    <border>
      <left>
        <color indexed="63"/>
      </left>
      <right>
        <color indexed="63"/>
      </right>
      <top style="thin"/>
      <bottom style="thin"/>
    </border>
    <border>
      <left>
        <color indexed="63"/>
      </left>
      <right style="mediumDashed"/>
      <top style="thin"/>
      <bottom style="thin"/>
    </border>
    <border>
      <left>
        <color indexed="63"/>
      </left>
      <right style="medium"/>
      <top>
        <color indexed="63"/>
      </top>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color indexed="63"/>
      </right>
      <top style="medium"/>
      <bottom style="medium"/>
    </border>
    <border>
      <left style="medium"/>
      <right style="medium"/>
      <top style="medium"/>
      <bottom style="thin"/>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style="thin"/>
      <right>
        <color indexed="63"/>
      </right>
      <top style="hair"/>
      <bottom style="thin"/>
    </border>
    <border>
      <left style="thin"/>
      <right style="thin"/>
      <top style="hair"/>
      <bottom style="thin"/>
    </border>
    <border>
      <left style="thin"/>
      <right style="thin"/>
      <top>
        <color indexed="63"/>
      </top>
      <bottom style="thin"/>
    </border>
    <border>
      <left style="thin"/>
      <right style="medium"/>
      <top>
        <color indexed="63"/>
      </top>
      <bottom style="medium"/>
    </border>
    <border>
      <left style="medium"/>
      <right style="medium"/>
      <top style="thin"/>
      <bottom style="medium"/>
    </border>
    <border>
      <left style="thin"/>
      <right>
        <color indexed="63"/>
      </right>
      <top>
        <color indexed="63"/>
      </top>
      <bottom>
        <color indexed="63"/>
      </bottom>
    </border>
    <border>
      <left style="mediumDashed"/>
      <right>
        <color indexed="63"/>
      </right>
      <top style="thin"/>
      <bottom>
        <color indexed="63"/>
      </bottom>
    </border>
    <border>
      <left>
        <color indexed="63"/>
      </left>
      <right>
        <color indexed="63"/>
      </right>
      <top style="thin"/>
      <bottom>
        <color indexed="63"/>
      </bottom>
    </border>
    <border>
      <left>
        <color indexed="63"/>
      </left>
      <right style="mediumDashed"/>
      <top style="thin"/>
      <bottom>
        <color indexed="63"/>
      </bottom>
    </border>
    <border>
      <left style="mediumDashed"/>
      <right>
        <color indexed="63"/>
      </right>
      <top>
        <color indexed="63"/>
      </top>
      <bottom style="thin"/>
    </border>
    <border>
      <left>
        <color indexed="63"/>
      </left>
      <right>
        <color indexed="63"/>
      </right>
      <top>
        <color indexed="63"/>
      </top>
      <bottom style="thin"/>
    </border>
    <border>
      <left>
        <color indexed="63"/>
      </left>
      <right style="mediumDashed"/>
      <top>
        <color indexed="63"/>
      </top>
      <bottom style="thin"/>
    </border>
    <border>
      <left style="mediumDashed"/>
      <right style="thin"/>
      <top style="thin"/>
      <bottom>
        <color indexed="63"/>
      </bottom>
    </border>
    <border>
      <left style="mediumDashed"/>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282">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vertical="center"/>
    </xf>
    <xf numFmtId="0" fontId="8" fillId="33" borderId="0" xfId="0" applyFont="1" applyFill="1" applyAlignment="1">
      <alignment/>
    </xf>
    <xf numFmtId="0" fontId="9" fillId="33" borderId="0" xfId="0" applyFont="1" applyFill="1" applyAlignment="1">
      <alignment vertical="center"/>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14" fillId="33" borderId="0" xfId="0" applyFont="1" applyFill="1" applyAlignment="1" quotePrefix="1">
      <alignment horizontal="centerContinuous" vertical="center"/>
    </xf>
    <xf numFmtId="0" fontId="11" fillId="33" borderId="0" xfId="0" applyFont="1" applyFill="1" applyAlignment="1" quotePrefix="1">
      <alignment horizontal="centerContinuous" vertical="center"/>
    </xf>
    <xf numFmtId="3" fontId="13" fillId="33" borderId="0" xfId="0" applyNumberFormat="1" applyFont="1" applyFill="1" applyAlignment="1">
      <alignment horizontal="centerContinuous" vertical="center"/>
    </xf>
    <xf numFmtId="0" fontId="13" fillId="33" borderId="0" xfId="0" applyFont="1" applyFill="1" applyAlignment="1">
      <alignment horizontal="centerContinuous" vertical="center"/>
    </xf>
    <xf numFmtId="0" fontId="15" fillId="33" borderId="0" xfId="0" applyFont="1" applyFill="1" applyAlignment="1">
      <alignment/>
    </xf>
    <xf numFmtId="0" fontId="13" fillId="33" borderId="0" xfId="0" applyFont="1" applyFill="1" applyAlignment="1">
      <alignment vertical="center"/>
    </xf>
    <xf numFmtId="0" fontId="11" fillId="33" borderId="10" xfId="0" applyFont="1" applyFill="1" applyBorder="1" applyAlignment="1" quotePrefix="1">
      <alignment horizontal="left" vertical="center" indent="2"/>
    </xf>
    <xf numFmtId="0" fontId="15" fillId="33" borderId="0" xfId="0" applyFont="1" applyFill="1" applyAlignment="1">
      <alignment vertical="center"/>
    </xf>
    <xf numFmtId="0" fontId="15" fillId="0" borderId="0" xfId="0" applyFont="1" applyAlignment="1">
      <alignment vertical="center"/>
    </xf>
    <xf numFmtId="0" fontId="11" fillId="33" borderId="0" xfId="0" applyFont="1" applyFill="1" applyBorder="1" applyAlignment="1" quotePrefix="1">
      <alignment horizontal="left" vertical="center" indent="2"/>
    </xf>
    <xf numFmtId="0" fontId="16" fillId="33" borderId="0" xfId="0" applyFont="1" applyFill="1" applyAlignment="1" quotePrefix="1">
      <alignment horizontal="left"/>
    </xf>
    <xf numFmtId="0" fontId="13" fillId="0" borderId="0" xfId="0" applyFont="1" applyAlignment="1">
      <alignment/>
    </xf>
    <xf numFmtId="3" fontId="13" fillId="33" borderId="0" xfId="0" applyNumberFormat="1" applyFont="1" applyFill="1" applyAlignment="1">
      <alignment/>
    </xf>
    <xf numFmtId="0" fontId="13" fillId="0" borderId="0" xfId="0" applyFont="1" applyAlignment="1">
      <alignment vertical="center"/>
    </xf>
    <xf numFmtId="3" fontId="17" fillId="34" borderId="11" xfId="0" applyNumberFormat="1" applyFont="1" applyFill="1" applyBorder="1" applyAlignment="1">
      <alignment horizontal="center" vertical="center" wrapText="1"/>
    </xf>
    <xf numFmtId="0" fontId="13" fillId="0" borderId="0" xfId="0" applyFont="1" applyFill="1" applyAlignment="1">
      <alignment vertical="center" wrapText="1"/>
    </xf>
    <xf numFmtId="0" fontId="11" fillId="0" borderId="10" xfId="0" applyFont="1" applyFill="1" applyBorder="1" applyAlignment="1">
      <alignment vertical="center" wrapText="1"/>
    </xf>
    <xf numFmtId="182" fontId="11" fillId="35" borderId="12" xfId="0" applyNumberFormat="1" applyFont="1" applyFill="1" applyBorder="1" applyAlignment="1" quotePrefix="1">
      <alignment horizontal="right" vertical="center" wrapText="1"/>
    </xf>
    <xf numFmtId="0" fontId="13" fillId="33" borderId="0" xfId="0" applyFont="1" applyFill="1" applyAlignment="1">
      <alignment vertical="center" wrapText="1"/>
    </xf>
    <xf numFmtId="0" fontId="13" fillId="0" borderId="13" xfId="0" applyFont="1" applyFill="1" applyBorder="1" applyAlignment="1">
      <alignment horizontal="left" vertical="center" wrapText="1" indent="3"/>
    </xf>
    <xf numFmtId="182" fontId="13" fillId="33" borderId="14" xfId="0" applyNumberFormat="1" applyFont="1" applyFill="1" applyBorder="1" applyAlignment="1">
      <alignment vertical="center" wrapText="1"/>
    </xf>
    <xf numFmtId="182" fontId="11" fillId="35" borderId="14" xfId="0" applyNumberFormat="1" applyFont="1" applyFill="1" applyBorder="1" applyAlignment="1">
      <alignment vertical="center" wrapText="1"/>
    </xf>
    <xf numFmtId="0" fontId="13" fillId="0" borderId="15" xfId="0" applyFont="1" applyFill="1" applyBorder="1" applyAlignment="1" quotePrefix="1">
      <alignment horizontal="left" vertical="center" wrapText="1" indent="3"/>
    </xf>
    <xf numFmtId="182" fontId="11" fillId="35" borderId="16" xfId="0" applyNumberFormat="1" applyFont="1" applyFill="1" applyBorder="1" applyAlignment="1">
      <alignment vertical="center" wrapText="1"/>
    </xf>
    <xf numFmtId="0" fontId="11" fillId="0" borderId="17" xfId="0" applyFont="1" applyFill="1" applyBorder="1" applyAlignment="1" quotePrefix="1">
      <alignment horizontal="left" vertical="center" wrapText="1" indent="1"/>
    </xf>
    <xf numFmtId="182" fontId="11" fillId="35" borderId="18" xfId="0" applyNumberFormat="1" applyFont="1" applyFill="1" applyBorder="1" applyAlignment="1">
      <alignment vertical="center" wrapText="1"/>
    </xf>
    <xf numFmtId="0" fontId="11" fillId="33" borderId="0" xfId="0" applyFont="1" applyFill="1" applyAlignment="1">
      <alignment vertical="center" wrapText="1"/>
    </xf>
    <xf numFmtId="0" fontId="11" fillId="0" borderId="0" xfId="0" applyFont="1" applyFill="1" applyAlignment="1">
      <alignment vertical="center" wrapText="1"/>
    </xf>
    <xf numFmtId="0" fontId="13" fillId="0" borderId="15" xfId="0" applyFont="1" applyFill="1" applyBorder="1" applyAlignment="1">
      <alignment horizontal="left" vertical="center" wrapText="1" indent="3"/>
    </xf>
    <xf numFmtId="182" fontId="11" fillId="0" borderId="12" xfId="0" applyNumberFormat="1" applyFont="1" applyFill="1" applyBorder="1" applyAlignment="1" quotePrefix="1">
      <alignment horizontal="right" vertical="center" wrapText="1"/>
    </xf>
    <xf numFmtId="0" fontId="11" fillId="0" borderId="19" xfId="0" applyFont="1" applyFill="1" applyBorder="1" applyAlignment="1">
      <alignment vertical="center" wrapText="1"/>
    </xf>
    <xf numFmtId="182" fontId="11" fillId="0" borderId="11" xfId="0" applyNumberFormat="1" applyFont="1" applyFill="1" applyBorder="1" applyAlignment="1" quotePrefix="1">
      <alignment horizontal="right" vertical="center" wrapText="1"/>
    </xf>
    <xf numFmtId="0" fontId="17" fillId="34" borderId="10" xfId="0" applyFont="1" applyFill="1" applyBorder="1" applyAlignment="1">
      <alignment horizontal="center" vertical="center" wrapText="1"/>
    </xf>
    <xf numFmtId="182" fontId="17" fillId="34" borderId="12" xfId="0" applyNumberFormat="1" applyFont="1" applyFill="1" applyBorder="1" applyAlignment="1">
      <alignment vertical="center" wrapText="1"/>
    </xf>
    <xf numFmtId="0" fontId="11" fillId="0" borderId="0" xfId="0" applyFont="1" applyAlignment="1">
      <alignment vertical="center" wrapText="1"/>
    </xf>
    <xf numFmtId="0" fontId="18" fillId="0" borderId="0" xfId="0" applyFont="1" applyAlignment="1">
      <alignment/>
    </xf>
    <xf numFmtId="3" fontId="13" fillId="0" borderId="0" xfId="0" applyNumberFormat="1" applyFont="1" applyAlignment="1">
      <alignment/>
    </xf>
    <xf numFmtId="9" fontId="13" fillId="0" borderId="0" xfId="54" applyFont="1" applyAlignment="1">
      <alignment/>
    </xf>
    <xf numFmtId="182" fontId="13" fillId="33" borderId="16" xfId="0" applyNumberFormat="1" applyFont="1" applyFill="1" applyBorder="1" applyAlignment="1">
      <alignment vertical="center" wrapText="1"/>
    </xf>
    <xf numFmtId="0" fontId="13" fillId="0" borderId="20" xfId="0" applyFont="1" applyFill="1" applyBorder="1" applyAlignment="1">
      <alignment horizontal="left" vertical="center" wrapText="1" indent="3"/>
    </xf>
    <xf numFmtId="182" fontId="13" fillId="33" borderId="21" xfId="0" applyNumberFormat="1" applyFont="1" applyFill="1" applyBorder="1" applyAlignment="1">
      <alignment vertical="center" wrapText="1"/>
    </xf>
    <xf numFmtId="182" fontId="11" fillId="35" borderId="21" xfId="0" applyNumberFormat="1" applyFont="1" applyFill="1" applyBorder="1" applyAlignment="1">
      <alignment vertical="center" wrapText="1"/>
    </xf>
    <xf numFmtId="0" fontId="13" fillId="0" borderId="0" xfId="0" applyFont="1" applyFill="1" applyAlignment="1">
      <alignment/>
    </xf>
    <xf numFmtId="3" fontId="13" fillId="0" borderId="0" xfId="0" applyNumberFormat="1" applyFont="1" applyFill="1" applyAlignment="1">
      <alignment/>
    </xf>
    <xf numFmtId="0" fontId="11" fillId="0" borderId="0" xfId="0" applyFont="1" applyFill="1" applyAlignment="1">
      <alignment vertical="center"/>
    </xf>
    <xf numFmtId="0" fontId="20" fillId="0" borderId="0" xfId="0" applyFont="1" applyFill="1" applyAlignment="1">
      <alignment vertical="center"/>
    </xf>
    <xf numFmtId="0" fontId="18" fillId="0" borderId="0" xfId="0" applyFont="1" applyFill="1" applyAlignment="1">
      <alignment/>
    </xf>
    <xf numFmtId="9" fontId="13" fillId="0" borderId="0" xfId="54" applyFont="1" applyFill="1" applyAlignment="1">
      <alignment/>
    </xf>
    <xf numFmtId="0" fontId="11" fillId="33" borderId="0" xfId="0" applyFont="1" applyFill="1" applyAlignment="1">
      <alignment horizontal="left" indent="3"/>
    </xf>
    <xf numFmtId="0" fontId="8" fillId="33" borderId="0" xfId="0" applyFont="1" applyFill="1" applyBorder="1" applyAlignment="1">
      <alignment horizontal="left" vertical="center"/>
    </xf>
    <xf numFmtId="0" fontId="11" fillId="33" borderId="0" xfId="0" applyFont="1" applyFill="1" applyAlignment="1">
      <alignment horizontal="left" vertical="center" indent="3"/>
    </xf>
    <xf numFmtId="0" fontId="13" fillId="33" borderId="0" xfId="0" applyFont="1" applyFill="1" applyBorder="1" applyAlignment="1">
      <alignment/>
    </xf>
    <xf numFmtId="3" fontId="13" fillId="33" borderId="0" xfId="0" applyNumberFormat="1" applyFont="1" applyFill="1" applyBorder="1" applyAlignment="1">
      <alignment/>
    </xf>
    <xf numFmtId="0" fontId="13" fillId="33" borderId="0" xfId="0" applyFont="1" applyFill="1" applyBorder="1" applyAlignment="1">
      <alignment vertical="center"/>
    </xf>
    <xf numFmtId="0" fontId="11" fillId="33" borderId="0" xfId="0" applyFont="1" applyFill="1" applyAlignment="1">
      <alignment vertical="center"/>
    </xf>
    <xf numFmtId="0" fontId="11" fillId="33" borderId="0" xfId="0" applyFont="1" applyFill="1" applyBorder="1" applyAlignment="1">
      <alignment horizontal="left" vertical="center"/>
    </xf>
    <xf numFmtId="0" fontId="11" fillId="33" borderId="0" xfId="0" applyFont="1" applyFill="1" applyBorder="1" applyAlignment="1">
      <alignment vertical="center"/>
    </xf>
    <xf numFmtId="3" fontId="11" fillId="33" borderId="0" xfId="0" applyNumberFormat="1" applyFont="1" applyFill="1" applyBorder="1" applyAlignment="1">
      <alignment vertical="center"/>
    </xf>
    <xf numFmtId="3" fontId="13" fillId="33" borderId="0" xfId="0" applyNumberFormat="1" applyFont="1" applyFill="1" applyBorder="1" applyAlignment="1">
      <alignment vertical="center"/>
    </xf>
    <xf numFmtId="0" fontId="11" fillId="33" borderId="0" xfId="0" applyFont="1" applyFill="1" applyBorder="1" applyAlignment="1">
      <alignment horizontal="center" vertical="center"/>
    </xf>
    <xf numFmtId="3" fontId="11" fillId="33" borderId="0" xfId="0" applyNumberFormat="1" applyFont="1" applyFill="1" applyBorder="1" applyAlignment="1">
      <alignment horizontal="center" vertical="center"/>
    </xf>
    <xf numFmtId="0" fontId="13" fillId="33" borderId="22" xfId="0" applyFont="1" applyFill="1" applyBorder="1" applyAlignment="1">
      <alignment horizontal="left" vertical="center"/>
    </xf>
    <xf numFmtId="0" fontId="13" fillId="33" borderId="23" xfId="0" applyFont="1" applyFill="1" applyBorder="1" applyAlignment="1">
      <alignment horizontal="left" vertical="center"/>
    </xf>
    <xf numFmtId="0" fontId="13" fillId="33" borderId="12" xfId="0" applyFont="1" applyFill="1" applyBorder="1" applyAlignment="1">
      <alignment vertical="center"/>
    </xf>
    <xf numFmtId="3" fontId="13" fillId="33" borderId="12" xfId="0" applyNumberFormat="1" applyFont="1" applyFill="1" applyBorder="1" applyAlignment="1">
      <alignment vertical="center"/>
    </xf>
    <xf numFmtId="3" fontId="13" fillId="33" borderId="22" xfId="0" applyNumberFormat="1" applyFont="1" applyFill="1" applyBorder="1" applyAlignment="1">
      <alignment vertical="center"/>
    </xf>
    <xf numFmtId="3" fontId="13" fillId="33" borderId="24" xfId="0" applyNumberFormat="1" applyFont="1"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vertical="center"/>
    </xf>
    <xf numFmtId="0" fontId="13" fillId="33" borderId="0" xfId="0" applyFont="1" applyFill="1" applyBorder="1" applyAlignment="1">
      <alignment horizontal="left" vertical="center"/>
    </xf>
    <xf numFmtId="178" fontId="17" fillId="34" borderId="12" xfId="0" applyNumberFormat="1" applyFont="1" applyFill="1" applyBorder="1" applyAlignment="1">
      <alignment vertical="center"/>
    </xf>
    <xf numFmtId="3" fontId="17" fillId="34" borderId="12" xfId="0" applyNumberFormat="1" applyFont="1" applyFill="1" applyBorder="1" applyAlignment="1">
      <alignment vertical="center"/>
    </xf>
    <xf numFmtId="0" fontId="19" fillId="33" borderId="0" xfId="0" applyFont="1" applyFill="1" applyAlignment="1">
      <alignment vertical="center"/>
    </xf>
    <xf numFmtId="0" fontId="17" fillId="33" borderId="0" xfId="0" applyFont="1" applyFill="1" applyBorder="1" applyAlignment="1" quotePrefix="1">
      <alignment horizontal="left" vertical="center"/>
    </xf>
    <xf numFmtId="3" fontId="19" fillId="33" borderId="0" xfId="0" applyNumberFormat="1" applyFont="1" applyFill="1" applyBorder="1" applyAlignment="1">
      <alignment vertical="center"/>
    </xf>
    <xf numFmtId="0" fontId="22" fillId="33" borderId="0" xfId="0" applyFont="1" applyFill="1" applyAlignment="1">
      <alignment vertical="center"/>
    </xf>
    <xf numFmtId="0" fontId="22" fillId="33" borderId="0" xfId="0" applyFont="1" applyFill="1" applyBorder="1" applyAlignment="1">
      <alignment vertical="center"/>
    </xf>
    <xf numFmtId="0" fontId="13" fillId="33" borderId="25" xfId="0" applyFont="1" applyFill="1" applyBorder="1" applyAlignment="1">
      <alignment horizontal="left" vertical="center"/>
    </xf>
    <xf numFmtId="0" fontId="13" fillId="33" borderId="26" xfId="0" applyFont="1" applyFill="1" applyBorder="1" applyAlignment="1">
      <alignment horizontal="left" vertical="center"/>
    </xf>
    <xf numFmtId="0" fontId="13" fillId="33" borderId="26" xfId="0" applyFont="1" applyFill="1" applyBorder="1" applyAlignment="1">
      <alignment vertical="center"/>
    </xf>
    <xf numFmtId="3" fontId="13" fillId="33" borderId="27" xfId="0" applyNumberFormat="1" applyFont="1" applyFill="1" applyBorder="1" applyAlignment="1">
      <alignment vertical="center"/>
    </xf>
    <xf numFmtId="0" fontId="13" fillId="33" borderId="0" xfId="0" applyFont="1" applyFill="1" applyBorder="1" applyAlignment="1" quotePrefix="1">
      <alignment horizontal="left" vertical="center"/>
    </xf>
    <xf numFmtId="178" fontId="11" fillId="33" borderId="0" xfId="0" applyNumberFormat="1" applyFont="1" applyFill="1" applyBorder="1" applyAlignment="1">
      <alignment vertical="center"/>
    </xf>
    <xf numFmtId="178" fontId="13" fillId="33" borderId="0" xfId="0" applyNumberFormat="1" applyFont="1" applyFill="1" applyBorder="1" applyAlignment="1">
      <alignment vertical="center"/>
    </xf>
    <xf numFmtId="10" fontId="11" fillId="33" borderId="0" xfId="54" applyNumberFormat="1" applyFont="1" applyFill="1" applyBorder="1" applyAlignment="1">
      <alignment vertical="center"/>
    </xf>
    <xf numFmtId="0" fontId="23" fillId="33" borderId="0" xfId="0" applyFont="1" applyFill="1" applyAlignment="1">
      <alignment vertical="center"/>
    </xf>
    <xf numFmtId="0" fontId="16" fillId="33" borderId="0" xfId="0" applyFont="1" applyFill="1" applyAlignment="1">
      <alignment vertical="center"/>
    </xf>
    <xf numFmtId="178" fontId="13" fillId="33" borderId="0" xfId="0" applyNumberFormat="1" applyFont="1" applyFill="1" applyBorder="1" applyAlignment="1">
      <alignment/>
    </xf>
    <xf numFmtId="0" fontId="13" fillId="33" borderId="0" xfId="0" applyFont="1" applyFill="1" applyBorder="1" applyAlignment="1">
      <alignment horizontal="right"/>
    </xf>
    <xf numFmtId="0" fontId="11" fillId="33" borderId="0" xfId="0" applyFont="1" applyFill="1" applyBorder="1" applyAlignment="1">
      <alignment horizontal="right" vertical="center"/>
    </xf>
    <xf numFmtId="0" fontId="13" fillId="33" borderId="12" xfId="0" applyFont="1" applyFill="1" applyBorder="1" applyAlignment="1">
      <alignment horizontal="right" vertical="center"/>
    </xf>
    <xf numFmtId="0" fontId="13" fillId="33" borderId="0" xfId="0" applyFont="1" applyFill="1" applyBorder="1" applyAlignment="1">
      <alignment horizontal="right" vertical="center"/>
    </xf>
    <xf numFmtId="0" fontId="17" fillId="33" borderId="0" xfId="0" applyFont="1" applyFill="1" applyBorder="1" applyAlignment="1" quotePrefix="1">
      <alignment horizontal="right" vertical="center"/>
    </xf>
    <xf numFmtId="0" fontId="13" fillId="33" borderId="26" xfId="0" applyFont="1" applyFill="1" applyBorder="1" applyAlignment="1">
      <alignment horizontal="right" vertical="center"/>
    </xf>
    <xf numFmtId="0" fontId="13" fillId="33" borderId="0" xfId="0" applyFont="1" applyFill="1" applyBorder="1" applyAlignment="1" quotePrefix="1">
      <alignment horizontal="right" vertical="center"/>
    </xf>
    <xf numFmtId="3" fontId="21" fillId="33" borderId="0" xfId="0" applyNumberFormat="1" applyFont="1" applyFill="1" applyAlignment="1">
      <alignment vertical="center"/>
    </xf>
    <xf numFmtId="0" fontId="58" fillId="33" borderId="0" xfId="0" applyFont="1" applyFill="1" applyAlignment="1">
      <alignment/>
    </xf>
    <xf numFmtId="0" fontId="59" fillId="33" borderId="0" xfId="0" applyFont="1" applyFill="1" applyAlignment="1">
      <alignment/>
    </xf>
    <xf numFmtId="0" fontId="59" fillId="0" borderId="0" xfId="0" applyFont="1" applyAlignment="1">
      <alignment vertical="center"/>
    </xf>
    <xf numFmtId="0" fontId="59" fillId="0" borderId="0" xfId="0" applyFont="1" applyAlignment="1">
      <alignment/>
    </xf>
    <xf numFmtId="0" fontId="8" fillId="33" borderId="0" xfId="0" applyFont="1" applyFill="1" applyAlignment="1">
      <alignment vertical="center"/>
    </xf>
    <xf numFmtId="0" fontId="8" fillId="0" borderId="0" xfId="0" applyFont="1" applyBorder="1" applyAlignment="1">
      <alignment vertical="center"/>
    </xf>
    <xf numFmtId="0" fontId="8" fillId="0" borderId="28" xfId="0" applyFont="1" applyBorder="1" applyAlignment="1">
      <alignment vertical="center"/>
    </xf>
    <xf numFmtId="3" fontId="13" fillId="0" borderId="0" xfId="0" applyNumberFormat="1" applyFont="1" applyFill="1" applyBorder="1" applyAlignment="1">
      <alignment/>
    </xf>
    <xf numFmtId="0" fontId="13" fillId="0" borderId="0" xfId="0" applyFont="1" applyFill="1" applyAlignment="1">
      <alignment vertical="center"/>
    </xf>
    <xf numFmtId="179" fontId="11" fillId="33" borderId="0" xfId="0" applyNumberFormat="1" applyFont="1" applyFill="1" applyAlignment="1">
      <alignment vertical="center"/>
    </xf>
    <xf numFmtId="0" fontId="11" fillId="0" borderId="0" xfId="0" applyFont="1" applyAlignment="1">
      <alignment vertical="center"/>
    </xf>
    <xf numFmtId="0" fontId="17" fillId="34" borderId="29" xfId="0" applyFont="1" applyFill="1" applyBorder="1" applyAlignment="1">
      <alignment horizontal="center" vertical="center" wrapText="1"/>
    </xf>
    <xf numFmtId="0" fontId="13" fillId="0" borderId="0" xfId="0" applyFont="1" applyAlignment="1">
      <alignment vertical="center" wrapText="1"/>
    </xf>
    <xf numFmtId="0" fontId="11" fillId="0" borderId="30" xfId="0" applyFont="1" applyBorder="1" applyAlignment="1">
      <alignment vertical="center"/>
    </xf>
    <xf numFmtId="0" fontId="11" fillId="0" borderId="31" xfId="0" applyFont="1" applyBorder="1" applyAlignment="1">
      <alignment vertical="center"/>
    </xf>
    <xf numFmtId="0" fontId="17" fillId="34" borderId="29" xfId="0" applyFont="1" applyFill="1" applyBorder="1" applyAlignment="1">
      <alignment horizontal="center" vertical="center"/>
    </xf>
    <xf numFmtId="3" fontId="13" fillId="33" borderId="0" xfId="0" applyNumberFormat="1" applyFont="1" applyFill="1" applyAlignment="1">
      <alignment vertical="center"/>
    </xf>
    <xf numFmtId="0" fontId="17" fillId="34" borderId="32" xfId="0" applyFont="1" applyFill="1" applyBorder="1" applyAlignment="1">
      <alignment horizontal="center" vertical="center"/>
    </xf>
    <xf numFmtId="0" fontId="17" fillId="34" borderId="33" xfId="0" applyFont="1" applyFill="1" applyBorder="1" applyAlignment="1">
      <alignment horizontal="center" vertical="center" wrapText="1"/>
    </xf>
    <xf numFmtId="0" fontId="17" fillId="34" borderId="34" xfId="0" applyFont="1" applyFill="1" applyBorder="1" applyAlignment="1">
      <alignment horizontal="center" vertical="center" wrapText="1"/>
    </xf>
    <xf numFmtId="0" fontId="17" fillId="34" borderId="35" xfId="0" applyFont="1" applyFill="1" applyBorder="1" applyAlignment="1">
      <alignment horizontal="center" vertical="center" wrapText="1"/>
    </xf>
    <xf numFmtId="0" fontId="11" fillId="0" borderId="36" xfId="0" applyFont="1" applyBorder="1" applyAlignment="1">
      <alignment vertical="center"/>
    </xf>
    <xf numFmtId="188" fontId="13" fillId="0" borderId="37" xfId="48" applyNumberFormat="1" applyFont="1" applyFill="1" applyBorder="1" applyAlignment="1">
      <alignment vertical="center"/>
    </xf>
    <xf numFmtId="188" fontId="13" fillId="0" borderId="38" xfId="48" applyNumberFormat="1" applyFont="1" applyBorder="1" applyAlignment="1">
      <alignment vertical="center"/>
    </xf>
    <xf numFmtId="0" fontId="17" fillId="34" borderId="39" xfId="0" applyFont="1" applyFill="1" applyBorder="1" applyAlignment="1">
      <alignment horizontal="centerContinuous" vertical="center"/>
    </xf>
    <xf numFmtId="3" fontId="17" fillId="34" borderId="40" xfId="0" applyNumberFormat="1" applyFont="1" applyFill="1" applyBorder="1" applyAlignment="1">
      <alignment vertical="center"/>
    </xf>
    <xf numFmtId="0" fontId="11" fillId="33" borderId="0" xfId="0" applyFont="1" applyFill="1" applyBorder="1" applyAlignment="1" quotePrefix="1">
      <alignment horizontal="left" vertical="center"/>
    </xf>
    <xf numFmtId="1" fontId="11" fillId="33" borderId="0" xfId="0" applyNumberFormat="1" applyFont="1" applyFill="1" applyBorder="1" applyAlignment="1">
      <alignment vertical="center"/>
    </xf>
    <xf numFmtId="0" fontId="8" fillId="33" borderId="0" xfId="0" applyFont="1" applyFill="1" applyAlignment="1">
      <alignment horizontal="left" vertical="center"/>
    </xf>
    <xf numFmtId="0" fontId="13" fillId="33" borderId="0" xfId="0" applyFont="1" applyFill="1" applyAlignment="1">
      <alignment horizontal="left" vertical="center" indent="3"/>
    </xf>
    <xf numFmtId="0" fontId="11" fillId="33"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13" fillId="0" borderId="12" xfId="0" applyFont="1" applyFill="1" applyBorder="1" applyAlignment="1">
      <alignment vertical="center"/>
    </xf>
    <xf numFmtId="3" fontId="13" fillId="0" borderId="12" xfId="0" applyNumberFormat="1" applyFont="1" applyFill="1" applyBorder="1" applyAlignment="1">
      <alignment vertical="center"/>
    </xf>
    <xf numFmtId="0" fontId="13" fillId="0" borderId="12" xfId="0" applyFont="1" applyFill="1" applyBorder="1" applyAlignment="1">
      <alignment vertical="center" wrapText="1"/>
    </xf>
    <xf numFmtId="0" fontId="13" fillId="0" borderId="12" xfId="0" applyFont="1" applyFill="1" applyBorder="1" applyAlignment="1">
      <alignment/>
    </xf>
    <xf numFmtId="3" fontId="13" fillId="0" borderId="12" xfId="0" applyNumberFormat="1" applyFont="1" applyFill="1" applyBorder="1" applyAlignment="1">
      <alignment/>
    </xf>
    <xf numFmtId="0" fontId="17" fillId="34" borderId="12" xfId="0" applyFont="1" applyFill="1" applyBorder="1" applyAlignment="1">
      <alignment horizontal="center" vertical="center"/>
    </xf>
    <xf numFmtId="0" fontId="13" fillId="33" borderId="0" xfId="0" applyFont="1" applyFill="1" applyAlignment="1">
      <alignment horizontal="justify" vertical="center" wrapText="1"/>
    </xf>
    <xf numFmtId="0" fontId="13" fillId="0" borderId="0" xfId="0" applyFont="1" applyFill="1" applyAlignment="1">
      <alignment horizontal="justify" vertical="center" wrapText="1"/>
    </xf>
    <xf numFmtId="0" fontId="13" fillId="0" borderId="0" xfId="0" applyFont="1" applyAlignment="1">
      <alignment horizontal="justify" vertical="center" wrapText="1"/>
    </xf>
    <xf numFmtId="0" fontId="11" fillId="33" borderId="0" xfId="0" applyFont="1" applyFill="1" applyAlignment="1" quotePrefix="1">
      <alignment horizontal="left" vertical="center"/>
    </xf>
    <xf numFmtId="0" fontId="13" fillId="33" borderId="12" xfId="0" applyFont="1" applyFill="1" applyBorder="1" applyAlignment="1">
      <alignment/>
    </xf>
    <xf numFmtId="3" fontId="13" fillId="33" borderId="12" xfId="0" applyNumberFormat="1" applyFont="1" applyFill="1" applyBorder="1" applyAlignment="1">
      <alignment/>
    </xf>
    <xf numFmtId="0" fontId="11" fillId="33" borderId="0" xfId="0" applyFont="1" applyFill="1" applyAlignment="1">
      <alignment horizontal="centerContinuous" vertical="center"/>
    </xf>
    <xf numFmtId="3" fontId="17" fillId="34" borderId="41" xfId="0" applyNumberFormat="1" applyFont="1" applyFill="1" applyBorder="1" applyAlignment="1">
      <alignment horizontal="center" vertical="center" wrapText="1"/>
    </xf>
    <xf numFmtId="0" fontId="13" fillId="0" borderId="13" xfId="0" applyFont="1" applyFill="1" applyBorder="1" applyAlignment="1">
      <alignment vertical="center" wrapText="1"/>
    </xf>
    <xf numFmtId="182" fontId="11" fillId="36" borderId="14" xfId="0" applyNumberFormat="1" applyFont="1" applyFill="1" applyBorder="1" applyAlignment="1">
      <alignment vertical="center" wrapText="1"/>
    </xf>
    <xf numFmtId="182" fontId="11" fillId="36" borderId="41" xfId="0" applyNumberFormat="1" applyFont="1" applyFill="1" applyBorder="1" applyAlignment="1">
      <alignment vertical="center" wrapText="1"/>
    </xf>
    <xf numFmtId="182" fontId="11" fillId="36" borderId="16" xfId="0" applyNumberFormat="1" applyFont="1" applyFill="1" applyBorder="1" applyAlignment="1">
      <alignment vertical="center" wrapText="1"/>
    </xf>
    <xf numFmtId="0" fontId="13" fillId="0" borderId="42" xfId="0" applyFont="1" applyFill="1" applyBorder="1" applyAlignment="1">
      <alignment horizontal="left" vertical="center" wrapText="1" indent="3"/>
    </xf>
    <xf numFmtId="182" fontId="13" fillId="33" borderId="43" xfId="0" applyNumberFormat="1" applyFont="1" applyFill="1" applyBorder="1" applyAlignment="1">
      <alignment vertical="center" wrapText="1"/>
    </xf>
    <xf numFmtId="182" fontId="11" fillId="36" borderId="43" xfId="0" applyNumberFormat="1" applyFont="1" applyFill="1" applyBorder="1" applyAlignment="1">
      <alignment vertical="center" wrapText="1"/>
    </xf>
    <xf numFmtId="182" fontId="11" fillId="36" borderId="12" xfId="0" applyNumberFormat="1" applyFont="1" applyFill="1" applyBorder="1" applyAlignment="1">
      <alignment vertical="center" wrapText="1"/>
    </xf>
    <xf numFmtId="182" fontId="11" fillId="36" borderId="12" xfId="0" applyNumberFormat="1" applyFont="1" applyFill="1" applyBorder="1" applyAlignment="1" quotePrefix="1">
      <alignment horizontal="right" vertical="center" wrapText="1"/>
    </xf>
    <xf numFmtId="182" fontId="11" fillId="36" borderId="44" xfId="0" applyNumberFormat="1" applyFont="1" applyFill="1" applyBorder="1" applyAlignment="1">
      <alignment vertical="center" wrapText="1"/>
    </xf>
    <xf numFmtId="182" fontId="13" fillId="0" borderId="0" xfId="0" applyNumberFormat="1" applyFont="1" applyFill="1" applyAlignment="1">
      <alignment/>
    </xf>
    <xf numFmtId="0" fontId="11" fillId="0" borderId="0" xfId="0" applyFont="1" applyFill="1" applyAlignment="1">
      <alignment/>
    </xf>
    <xf numFmtId="0" fontId="11" fillId="0" borderId="0" xfId="0" applyFont="1" applyAlignment="1">
      <alignment/>
    </xf>
    <xf numFmtId="182" fontId="11" fillId="33" borderId="12" xfId="0" applyNumberFormat="1" applyFont="1" applyFill="1" applyBorder="1" applyAlignment="1" quotePrefix="1">
      <alignment horizontal="right" vertical="center" wrapText="1"/>
    </xf>
    <xf numFmtId="3" fontId="11" fillId="0" borderId="0" xfId="0" applyNumberFormat="1" applyFont="1" applyFill="1" applyAlignment="1">
      <alignment vertical="center"/>
    </xf>
    <xf numFmtId="182" fontId="11" fillId="35" borderId="17" xfId="0" applyNumberFormat="1" applyFont="1" applyFill="1" applyBorder="1" applyAlignment="1">
      <alignment vertical="center" wrapText="1"/>
    </xf>
    <xf numFmtId="182" fontId="13" fillId="33" borderId="15" xfId="0" applyNumberFormat="1" applyFont="1" applyFill="1" applyBorder="1" applyAlignment="1">
      <alignment vertical="center" wrapText="1"/>
    </xf>
    <xf numFmtId="182" fontId="11" fillId="0" borderId="10" xfId="0" applyNumberFormat="1" applyFont="1" applyFill="1" applyBorder="1" applyAlignment="1" quotePrefix="1">
      <alignment horizontal="right" vertical="center" wrapText="1"/>
    </xf>
    <xf numFmtId="0" fontId="9" fillId="33" borderId="0" xfId="0" applyFont="1" applyFill="1" applyAlignment="1">
      <alignment horizontal="center" vertical="center"/>
    </xf>
    <xf numFmtId="3" fontId="10" fillId="34" borderId="22" xfId="0" applyNumberFormat="1" applyFont="1" applyFill="1" applyBorder="1" applyAlignment="1">
      <alignment horizontal="center" vertical="center" wrapText="1"/>
    </xf>
    <xf numFmtId="3" fontId="10" fillId="34" borderId="24" xfId="0" applyNumberFormat="1" applyFont="1" applyFill="1" applyBorder="1" applyAlignment="1">
      <alignment horizontal="center" vertical="center" wrapText="1"/>
    </xf>
    <xf numFmtId="3" fontId="10" fillId="34" borderId="22" xfId="0" applyNumberFormat="1" applyFont="1" applyFill="1" applyBorder="1" applyAlignment="1" quotePrefix="1">
      <alignment horizontal="center" vertical="center" wrapText="1"/>
    </xf>
    <xf numFmtId="0" fontId="11" fillId="0" borderId="12" xfId="0" applyFont="1" applyFill="1" applyBorder="1" applyAlignment="1">
      <alignment vertical="center" wrapText="1"/>
    </xf>
    <xf numFmtId="182" fontId="11" fillId="33" borderId="12" xfId="0" applyNumberFormat="1" applyFont="1" applyFill="1" applyBorder="1" applyAlignment="1">
      <alignment vertical="center" wrapText="1"/>
    </xf>
    <xf numFmtId="0" fontId="13" fillId="33" borderId="26" xfId="0" applyFont="1" applyFill="1" applyBorder="1" applyAlignment="1" quotePrefix="1">
      <alignment horizontal="left" vertical="center"/>
    </xf>
    <xf numFmtId="0" fontId="13" fillId="33" borderId="23" xfId="0" applyFont="1" applyFill="1" applyBorder="1" applyAlignment="1" quotePrefix="1">
      <alignment horizontal="left" vertical="center"/>
    </xf>
    <xf numFmtId="0" fontId="13" fillId="33" borderId="10" xfId="0" applyFont="1" applyFill="1" applyBorder="1" applyAlignment="1">
      <alignment horizontal="left" vertical="center"/>
    </xf>
    <xf numFmtId="182" fontId="11" fillId="35" borderId="41" xfId="0" applyNumberFormat="1" applyFont="1" applyFill="1" applyBorder="1" applyAlignment="1">
      <alignment vertical="center" wrapText="1"/>
    </xf>
    <xf numFmtId="0" fontId="11" fillId="0" borderId="13" xfId="0" applyFont="1" applyFill="1" applyBorder="1" applyAlignment="1" quotePrefix="1">
      <alignment horizontal="left" vertical="center" wrapText="1" indent="1"/>
    </xf>
    <xf numFmtId="182" fontId="11" fillId="35" borderId="12" xfId="0" applyNumberFormat="1" applyFont="1" applyFill="1" applyBorder="1" applyAlignment="1">
      <alignment vertical="center" wrapText="1"/>
    </xf>
    <xf numFmtId="182" fontId="11" fillId="36" borderId="18" xfId="0" applyNumberFormat="1" applyFont="1" applyFill="1" applyBorder="1" applyAlignment="1">
      <alignment vertical="center" wrapText="1"/>
    </xf>
    <xf numFmtId="182" fontId="11" fillId="35" borderId="44" xfId="0" applyNumberFormat="1" applyFont="1" applyFill="1" applyBorder="1" applyAlignment="1">
      <alignment vertical="center" wrapText="1"/>
    </xf>
    <xf numFmtId="0" fontId="11" fillId="33" borderId="12" xfId="0" applyFont="1" applyFill="1" applyBorder="1" applyAlignment="1" quotePrefix="1">
      <alignment horizontal="left" vertical="center" indent="2"/>
    </xf>
    <xf numFmtId="3" fontId="11" fillId="37" borderId="0" xfId="0" applyNumberFormat="1" applyFont="1" applyFill="1" applyBorder="1" applyAlignment="1">
      <alignment vertical="center"/>
    </xf>
    <xf numFmtId="0" fontId="11" fillId="37" borderId="0" xfId="0" applyFont="1" applyFill="1" applyAlignment="1">
      <alignment vertical="center"/>
    </xf>
    <xf numFmtId="178" fontId="11" fillId="37" borderId="0" xfId="0" applyNumberFormat="1" applyFont="1" applyFill="1" applyBorder="1" applyAlignment="1">
      <alignment vertical="center"/>
    </xf>
    <xf numFmtId="10" fontId="11" fillId="37" borderId="0" xfId="54" applyNumberFormat="1" applyFont="1" applyFill="1" applyBorder="1" applyAlignment="1">
      <alignment vertical="center"/>
    </xf>
    <xf numFmtId="182" fontId="13" fillId="37" borderId="14" xfId="0" applyNumberFormat="1" applyFont="1" applyFill="1" applyBorder="1" applyAlignment="1">
      <alignment vertical="center" wrapText="1"/>
    </xf>
    <xf numFmtId="182" fontId="13" fillId="37" borderId="16" xfId="0" applyNumberFormat="1" applyFont="1" applyFill="1" applyBorder="1" applyAlignment="1">
      <alignment vertical="center" wrapText="1"/>
    </xf>
    <xf numFmtId="182" fontId="13" fillId="37" borderId="21" xfId="0" applyNumberFormat="1" applyFont="1" applyFill="1" applyBorder="1" applyAlignment="1">
      <alignment vertical="center" wrapText="1"/>
    </xf>
    <xf numFmtId="182" fontId="11" fillId="37" borderId="12" xfId="0" applyNumberFormat="1" applyFont="1" applyFill="1" applyBorder="1" applyAlignment="1" quotePrefix="1">
      <alignment horizontal="right" vertical="center" wrapText="1"/>
    </xf>
    <xf numFmtId="0" fontId="11" fillId="37" borderId="0" xfId="0" applyFont="1" applyFill="1" applyAlignment="1">
      <alignment vertical="center" wrapText="1"/>
    </xf>
    <xf numFmtId="183" fontId="11" fillId="37" borderId="0" xfId="54" applyNumberFormat="1" applyFont="1" applyFill="1" applyAlignment="1">
      <alignment vertical="center"/>
    </xf>
    <xf numFmtId="3" fontId="10" fillId="34" borderId="10" xfId="0" applyNumberFormat="1" applyFont="1" applyFill="1" applyBorder="1" applyAlignment="1">
      <alignment horizontal="center" vertical="center" wrapText="1"/>
    </xf>
    <xf numFmtId="3" fontId="17" fillId="34" borderId="45" xfId="0" applyNumberFormat="1" applyFont="1" applyFill="1" applyBorder="1" applyAlignment="1">
      <alignment vertical="center"/>
    </xf>
    <xf numFmtId="188" fontId="11" fillId="0" borderId="30" xfId="0" applyNumberFormat="1" applyFont="1" applyFill="1" applyBorder="1" applyAlignment="1">
      <alignment vertical="center"/>
    </xf>
    <xf numFmtId="188" fontId="11" fillId="0" borderId="33" xfId="0" applyNumberFormat="1" applyFont="1" applyFill="1" applyBorder="1" applyAlignment="1">
      <alignment vertical="center"/>
    </xf>
    <xf numFmtId="188" fontId="13" fillId="0" borderId="10" xfId="48" applyNumberFormat="1" applyFont="1" applyBorder="1" applyAlignment="1">
      <alignment vertical="center"/>
    </xf>
    <xf numFmtId="188" fontId="11" fillId="0" borderId="46" xfId="0" applyNumberFormat="1" applyFont="1" applyFill="1" applyBorder="1" applyAlignment="1">
      <alignment vertical="center"/>
    </xf>
    <xf numFmtId="3" fontId="17" fillId="34" borderId="29" xfId="0" applyNumberFormat="1" applyFont="1" applyFill="1" applyBorder="1" applyAlignment="1">
      <alignment vertical="center"/>
    </xf>
    <xf numFmtId="3" fontId="13" fillId="33" borderId="12" xfId="0" applyNumberFormat="1" applyFont="1" applyFill="1" applyBorder="1" applyAlignment="1">
      <alignment horizontal="right" vertical="center"/>
    </xf>
    <xf numFmtId="9" fontId="11" fillId="0" borderId="12" xfId="54" applyNumberFormat="1" applyFont="1" applyFill="1" applyBorder="1" applyAlignment="1">
      <alignment vertical="center"/>
    </xf>
    <xf numFmtId="0" fontId="11" fillId="0" borderId="12" xfId="0" applyFont="1" applyFill="1" applyBorder="1" applyAlignment="1">
      <alignment vertical="center"/>
    </xf>
    <xf numFmtId="0" fontId="11" fillId="36" borderId="12" xfId="0" applyFont="1" applyFill="1" applyBorder="1" applyAlignment="1">
      <alignment vertical="center"/>
    </xf>
    <xf numFmtId="3" fontId="11" fillId="36" borderId="12" xfId="0" applyNumberFormat="1" applyFont="1" applyFill="1" applyBorder="1" applyAlignment="1">
      <alignment vertical="center"/>
    </xf>
    <xf numFmtId="0" fontId="11" fillId="36" borderId="0" xfId="0" applyFont="1" applyFill="1" applyAlignment="1">
      <alignment vertical="center"/>
    </xf>
    <xf numFmtId="3" fontId="11" fillId="36" borderId="0" xfId="0" applyNumberFormat="1" applyFont="1" applyFill="1" applyAlignment="1">
      <alignment vertical="center"/>
    </xf>
    <xf numFmtId="0" fontId="11" fillId="38" borderId="12" xfId="0" applyFont="1" applyFill="1" applyBorder="1" applyAlignment="1">
      <alignment vertical="center" wrapText="1"/>
    </xf>
    <xf numFmtId="9" fontId="11" fillId="38" borderId="12" xfId="54" applyNumberFormat="1" applyFont="1" applyFill="1" applyBorder="1" applyAlignment="1">
      <alignment vertical="center"/>
    </xf>
    <xf numFmtId="0" fontId="4" fillId="0" borderId="0" xfId="0" applyFont="1" applyAlignment="1">
      <alignment horizontal="center" vertical="center" wrapText="1"/>
    </xf>
    <xf numFmtId="0" fontId="7" fillId="0" borderId="0" xfId="0" applyFont="1" applyBorder="1" applyAlignment="1">
      <alignment horizontal="center" vertical="center" wrapText="1"/>
    </xf>
    <xf numFmtId="0" fontId="11" fillId="33" borderId="0" xfId="0" applyFont="1" applyFill="1" applyAlignment="1">
      <alignment horizontal="left" vertical="center"/>
    </xf>
    <xf numFmtId="0" fontId="11" fillId="33" borderId="0" xfId="0" applyFont="1" applyFill="1" applyAlignment="1">
      <alignment horizontal="left" vertical="center" indent="2"/>
    </xf>
    <xf numFmtId="0" fontId="13" fillId="33" borderId="10" xfId="0" applyFont="1" applyFill="1" applyBorder="1" applyAlignment="1">
      <alignment horizontal="left" vertical="center"/>
    </xf>
    <xf numFmtId="0" fontId="13" fillId="33" borderId="26" xfId="0" applyFont="1" applyFill="1" applyBorder="1" applyAlignment="1" quotePrefix="1">
      <alignment horizontal="left" vertical="center"/>
    </xf>
    <xf numFmtId="0" fontId="13" fillId="33" borderId="23" xfId="0" applyFont="1" applyFill="1" applyBorder="1" applyAlignment="1" quotePrefix="1">
      <alignment horizontal="left" vertical="center"/>
    </xf>
    <xf numFmtId="0" fontId="11" fillId="33" borderId="11" xfId="0" applyFont="1" applyFill="1" applyBorder="1" applyAlignment="1" quotePrefix="1">
      <alignment horizontal="left" vertical="center" indent="2"/>
    </xf>
    <xf numFmtId="0" fontId="11" fillId="33" borderId="44" xfId="0" applyFont="1" applyFill="1" applyBorder="1" applyAlignment="1" quotePrefix="1">
      <alignment horizontal="left" vertical="center" indent="2"/>
    </xf>
    <xf numFmtId="0" fontId="11" fillId="33" borderId="41" xfId="0" applyFont="1" applyFill="1" applyBorder="1" applyAlignment="1" quotePrefix="1">
      <alignment horizontal="left" vertical="center" indent="2"/>
    </xf>
    <xf numFmtId="0" fontId="17" fillId="34" borderId="19" xfId="0" applyFont="1" applyFill="1" applyBorder="1" applyAlignment="1" quotePrefix="1">
      <alignment horizontal="center" vertical="center"/>
    </xf>
    <xf numFmtId="0" fontId="17" fillId="34" borderId="47" xfId="0" applyFont="1" applyFill="1" applyBorder="1" applyAlignment="1">
      <alignment horizontal="center" vertical="center"/>
    </xf>
    <xf numFmtId="3" fontId="17" fillId="34" borderId="12" xfId="0" applyNumberFormat="1" applyFont="1" applyFill="1" applyBorder="1" applyAlignment="1">
      <alignment horizontal="center" vertical="center"/>
    </xf>
    <xf numFmtId="0" fontId="13" fillId="33" borderId="10" xfId="0" applyFont="1" applyFill="1" applyBorder="1" applyAlignment="1" quotePrefix="1">
      <alignment horizontal="left" vertical="center"/>
    </xf>
    <xf numFmtId="3" fontId="10" fillId="34" borderId="25" xfId="0" applyNumberFormat="1" applyFont="1" applyFill="1" applyBorder="1" applyAlignment="1" quotePrefix="1">
      <alignment horizontal="center" vertical="center"/>
    </xf>
    <xf numFmtId="3" fontId="10" fillId="34" borderId="27" xfId="0" applyNumberFormat="1" applyFont="1" applyFill="1" applyBorder="1" applyAlignment="1">
      <alignment horizontal="center" vertical="center"/>
    </xf>
    <xf numFmtId="3" fontId="10" fillId="34" borderId="11" xfId="0" applyNumberFormat="1" applyFont="1" applyFill="1" applyBorder="1" applyAlignment="1">
      <alignment horizontal="center" vertical="center" wrapText="1"/>
    </xf>
    <xf numFmtId="3" fontId="10" fillId="34" borderId="44" xfId="0" applyNumberFormat="1" applyFont="1" applyFill="1" applyBorder="1" applyAlignment="1">
      <alignment horizontal="center" vertical="center" wrapText="1"/>
    </xf>
    <xf numFmtId="0" fontId="17" fillId="34" borderId="12" xfId="0" applyFont="1" applyFill="1" applyBorder="1" applyAlignment="1" quotePrefix="1">
      <alignment horizontal="left" vertical="center"/>
    </xf>
    <xf numFmtId="0" fontId="10" fillId="34" borderId="11"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10" fillId="34" borderId="49" xfId="0" applyFont="1" applyFill="1" applyBorder="1" applyAlignment="1">
      <alignment horizontal="center" vertical="center" wrapText="1"/>
    </xf>
    <xf numFmtId="0" fontId="10" fillId="34" borderId="50" xfId="0" applyFont="1" applyFill="1" applyBorder="1" applyAlignment="1">
      <alignment horizontal="center" vertical="center" wrapText="1"/>
    </xf>
    <xf numFmtId="0" fontId="10" fillId="34" borderId="51"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10" fillId="34" borderId="53" xfId="0" applyFont="1" applyFill="1" applyBorder="1" applyAlignment="1">
      <alignment horizontal="center" vertical="center" wrapText="1"/>
    </xf>
    <xf numFmtId="3" fontId="10" fillId="34" borderId="11" xfId="0" applyNumberFormat="1" applyFont="1" applyFill="1" applyBorder="1" applyAlignment="1" quotePrefix="1">
      <alignment horizontal="center" vertical="center" wrapText="1"/>
    </xf>
    <xf numFmtId="3" fontId="10" fillId="34" borderId="26" xfId="0" applyNumberFormat="1" applyFont="1" applyFill="1" applyBorder="1" applyAlignment="1">
      <alignment horizontal="center" vertical="center"/>
    </xf>
    <xf numFmtId="0" fontId="10" fillId="34" borderId="54" xfId="0" applyFont="1" applyFill="1" applyBorder="1" applyAlignment="1">
      <alignment horizontal="center" vertical="center" wrapText="1"/>
    </xf>
    <xf numFmtId="0" fontId="10" fillId="34" borderId="55" xfId="0" applyFont="1" applyFill="1" applyBorder="1" applyAlignment="1">
      <alignment horizontal="center" vertical="center" wrapText="1"/>
    </xf>
    <xf numFmtId="0" fontId="17" fillId="34" borderId="56" xfId="0" applyFont="1" applyFill="1" applyBorder="1" applyAlignment="1">
      <alignment horizontal="center" vertical="center" wrapText="1"/>
    </xf>
    <xf numFmtId="0" fontId="17" fillId="34" borderId="57" xfId="0" applyFont="1" applyFill="1" applyBorder="1" applyAlignment="1">
      <alignment horizontal="center" vertical="center" wrapText="1"/>
    </xf>
    <xf numFmtId="188" fontId="13" fillId="0" borderId="58" xfId="48" applyNumberFormat="1" applyFont="1" applyFill="1" applyBorder="1" applyAlignment="1">
      <alignment horizontal="right" vertical="center"/>
    </xf>
    <xf numFmtId="188" fontId="13" fillId="0" borderId="59" xfId="48" applyNumberFormat="1" applyFont="1" applyFill="1" applyBorder="1" applyAlignment="1">
      <alignment horizontal="right" vertical="center"/>
    </xf>
    <xf numFmtId="0" fontId="17" fillId="34" borderId="32" xfId="0" applyFont="1" applyFill="1" applyBorder="1" applyAlignment="1">
      <alignment horizontal="center" vertical="center" wrapText="1"/>
    </xf>
    <xf numFmtId="0" fontId="17" fillId="34" borderId="60" xfId="0" applyFont="1" applyFill="1" applyBorder="1" applyAlignment="1">
      <alignment horizontal="center" vertical="center" wrapText="1"/>
    </xf>
    <xf numFmtId="3" fontId="17" fillId="34" borderId="32" xfId="0" applyNumberFormat="1" applyFont="1" applyFill="1" applyBorder="1" applyAlignment="1">
      <alignment horizontal="right" vertical="center"/>
    </xf>
    <xf numFmtId="3" fontId="17" fillId="34" borderId="60" xfId="0" applyNumberFormat="1" applyFont="1" applyFill="1" applyBorder="1" applyAlignment="1">
      <alignment horizontal="right" vertical="center"/>
    </xf>
    <xf numFmtId="0" fontId="17" fillId="34" borderId="32" xfId="0" applyFont="1" applyFill="1" applyBorder="1" applyAlignment="1">
      <alignment horizontal="center" vertical="center"/>
    </xf>
    <xf numFmtId="0" fontId="17" fillId="34" borderId="60" xfId="0" applyFont="1" applyFill="1" applyBorder="1" applyAlignment="1">
      <alignment horizontal="center" vertical="center"/>
    </xf>
    <xf numFmtId="188" fontId="13" fillId="0" borderId="61" xfId="48" applyNumberFormat="1" applyFont="1" applyFill="1" applyBorder="1" applyAlignment="1">
      <alignment horizontal="right" vertical="center"/>
    </xf>
    <xf numFmtId="188" fontId="13" fillId="0" borderId="62" xfId="48" applyNumberFormat="1" applyFont="1" applyFill="1" applyBorder="1" applyAlignment="1">
      <alignment horizontal="right" vertical="center"/>
    </xf>
    <xf numFmtId="0" fontId="17" fillId="34" borderId="12" xfId="0" applyFont="1" applyFill="1" applyBorder="1" applyAlignment="1" quotePrefix="1">
      <alignment horizontal="center" vertical="center"/>
    </xf>
    <xf numFmtId="0" fontId="23" fillId="33" borderId="0" xfId="0" applyFont="1" applyFill="1" applyAlignment="1">
      <alignment horizontal="justify" vertical="center" wrapText="1"/>
    </xf>
    <xf numFmtId="0" fontId="17" fillId="34" borderId="12" xfId="0" applyFont="1" applyFill="1" applyBorder="1" applyAlignment="1">
      <alignment horizontal="center" vertical="center"/>
    </xf>
    <xf numFmtId="0" fontId="17" fillId="34" borderId="11" xfId="0" applyFont="1" applyFill="1" applyBorder="1" applyAlignment="1" quotePrefix="1">
      <alignment horizontal="center" vertical="center"/>
    </xf>
    <xf numFmtId="0" fontId="17" fillId="34" borderId="44" xfId="0" applyFont="1" applyFill="1" applyBorder="1" applyAlignment="1">
      <alignment horizontal="center" vertical="center"/>
    </xf>
    <xf numFmtId="0" fontId="17" fillId="34" borderId="19" xfId="0" applyFont="1" applyFill="1" applyBorder="1" applyAlignment="1">
      <alignment horizontal="center" vertical="center"/>
    </xf>
    <xf numFmtId="0" fontId="17" fillId="34" borderId="63" xfId="0" applyFont="1" applyFill="1" applyBorder="1" applyAlignment="1">
      <alignment horizontal="center" vertical="center"/>
    </xf>
    <xf numFmtId="3" fontId="17" fillId="34" borderId="47" xfId="0" applyNumberFormat="1" applyFont="1" applyFill="1" applyBorder="1" applyAlignment="1">
      <alignment horizontal="center" vertical="center" wrapText="1"/>
    </xf>
    <xf numFmtId="0" fontId="17" fillId="34" borderId="10" xfId="0" applyFont="1" applyFill="1" applyBorder="1" applyAlignment="1" quotePrefix="1">
      <alignment horizontal="center" vertical="center"/>
    </xf>
    <xf numFmtId="0" fontId="17" fillId="34" borderId="26" xfId="0" applyFont="1" applyFill="1" applyBorder="1" applyAlignment="1" quotePrefix="1">
      <alignment horizontal="center" vertical="center"/>
    </xf>
    <xf numFmtId="0" fontId="17" fillId="34" borderId="23" xfId="0" applyFont="1" applyFill="1" applyBorder="1" applyAlignment="1" quotePrefix="1">
      <alignment horizontal="center" vertical="center"/>
    </xf>
    <xf numFmtId="188" fontId="11" fillId="0" borderId="12" xfId="48" applyNumberFormat="1" applyFont="1" applyFill="1" applyBorder="1" applyAlignment="1">
      <alignment horizontal="center" vertical="center"/>
    </xf>
    <xf numFmtId="3" fontId="17" fillId="34" borderId="10" xfId="0" applyNumberFormat="1" applyFont="1" applyFill="1" applyBorder="1" applyAlignment="1">
      <alignment horizontal="center" vertical="center"/>
    </xf>
    <xf numFmtId="3" fontId="17" fillId="34" borderId="26" xfId="0" applyNumberFormat="1" applyFont="1" applyFill="1" applyBorder="1" applyAlignment="1">
      <alignment horizontal="center" vertical="center"/>
    </xf>
    <xf numFmtId="3" fontId="17" fillId="34" borderId="23" xfId="0" applyNumberFormat="1" applyFont="1" applyFill="1" applyBorder="1" applyAlignment="1">
      <alignment horizontal="center" vertical="center"/>
    </xf>
    <xf numFmtId="3" fontId="17" fillId="34" borderId="11" xfId="0" applyNumberFormat="1" applyFont="1" applyFill="1" applyBorder="1" applyAlignment="1">
      <alignment horizontal="center" vertical="center" wrapText="1"/>
    </xf>
    <xf numFmtId="3" fontId="17" fillId="34" borderId="44" xfId="0" applyNumberFormat="1" applyFont="1" applyFill="1" applyBorder="1" applyAlignment="1">
      <alignment horizontal="center" vertical="center" wrapText="1"/>
    </xf>
    <xf numFmtId="3" fontId="17" fillId="34" borderId="10" xfId="0" applyNumberFormat="1" applyFont="1" applyFill="1" applyBorder="1" applyAlignment="1">
      <alignment horizontal="center" vertical="center" wrapText="1"/>
    </xf>
    <xf numFmtId="3" fontId="17" fillId="34" borderId="23" xfId="0" applyNumberFormat="1" applyFont="1" applyFill="1" applyBorder="1" applyAlignment="1">
      <alignment horizontal="center" vertical="center" wrapText="1"/>
    </xf>
    <xf numFmtId="0" fontId="11" fillId="33" borderId="64" xfId="0" applyFont="1" applyFill="1" applyBorder="1" applyAlignment="1" quotePrefix="1">
      <alignment horizontal="left" vertical="center" indent="2"/>
    </xf>
    <xf numFmtId="0" fontId="11" fillId="33" borderId="65" xfId="0" applyFont="1" applyFill="1" applyBorder="1" applyAlignment="1" quotePrefix="1">
      <alignment horizontal="left" vertical="center" indent="2"/>
    </xf>
    <xf numFmtId="3" fontId="17" fillId="34" borderId="63" xfId="0" applyNumberFormat="1" applyFont="1" applyFill="1" applyBorder="1" applyAlignment="1">
      <alignment horizontal="center" vertical="center" wrapText="1"/>
    </xf>
    <xf numFmtId="3" fontId="17" fillId="34" borderId="65" xfId="0" applyNumberFormat="1" applyFont="1" applyFill="1" applyBorder="1" applyAlignment="1">
      <alignment horizontal="center" vertical="center" wrapText="1"/>
    </xf>
    <xf numFmtId="0" fontId="17" fillId="34" borderId="41" xfId="0" applyFont="1" applyFill="1" applyBorder="1" applyAlignment="1" quotePrefix="1">
      <alignment horizontal="center" vertical="center"/>
    </xf>
    <xf numFmtId="0" fontId="17" fillId="34" borderId="44" xfId="0" applyFont="1" applyFill="1" applyBorder="1" applyAlignment="1" quotePrefix="1">
      <alignment horizontal="center" vertical="center"/>
    </xf>
    <xf numFmtId="188" fontId="11" fillId="38" borderId="12" xfId="48"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4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4</xdr:col>
      <xdr:colOff>276225</xdr:colOff>
      <xdr:row>6</xdr:row>
      <xdr:rowOff>57150</xdr:rowOff>
    </xdr:to>
    <xdr:pic>
      <xdr:nvPicPr>
        <xdr:cNvPr id="1" name="Imagen 37" descr="CENEFAok"/>
        <xdr:cNvPicPr preferRelativeResize="1">
          <a:picLocks noChangeAspect="1"/>
        </xdr:cNvPicPr>
      </xdr:nvPicPr>
      <xdr:blipFill>
        <a:blip r:embed="rId1"/>
        <a:stretch>
          <a:fillRect/>
        </a:stretch>
      </xdr:blipFill>
      <xdr:spPr>
        <a:xfrm>
          <a:off x="28575" y="28575"/>
          <a:ext cx="32956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G41"/>
  <sheetViews>
    <sheetView tabSelected="1" view="pageBreakPreview" zoomScaleSheetLayoutView="100" zoomScalePageLayoutView="0" workbookViewId="0" topLeftCell="A1">
      <selection activeCell="A25" sqref="A25"/>
    </sheetView>
  </sheetViews>
  <sheetFormatPr defaultColWidth="11.421875" defaultRowHeight="12.75"/>
  <cols>
    <col min="1" max="5" width="11.421875" style="5" customWidth="1"/>
    <col min="6" max="6" width="6.140625" style="5" customWidth="1"/>
    <col min="7" max="7" width="20.7109375" style="5" customWidth="1"/>
    <col min="8" max="16384" width="11.421875" style="5" customWidth="1"/>
  </cols>
  <sheetData>
    <row r="11" spans="1:7" s="2" customFormat="1" ht="15">
      <c r="A11" s="213" t="s">
        <v>89</v>
      </c>
      <c r="B11" s="213"/>
      <c r="C11" s="213"/>
      <c r="D11" s="213"/>
      <c r="E11" s="213"/>
      <c r="F11" s="213"/>
      <c r="G11" s="213"/>
    </row>
    <row r="12" spans="1:7" s="2" customFormat="1" ht="45.75" customHeight="1">
      <c r="A12" s="213" t="s">
        <v>115</v>
      </c>
      <c r="B12" s="213"/>
      <c r="C12" s="213"/>
      <c r="D12" s="213"/>
      <c r="E12" s="213"/>
      <c r="F12" s="213"/>
      <c r="G12" s="213"/>
    </row>
    <row r="13" spans="1:6" s="2" customFormat="1" ht="15">
      <c r="A13" s="3"/>
      <c r="B13" s="3"/>
      <c r="C13" s="3"/>
      <c r="D13" s="3"/>
      <c r="E13" s="3"/>
      <c r="F13" s="3"/>
    </row>
    <row r="14" s="2" customFormat="1" ht="40.5" customHeight="1"/>
    <row r="15" spans="1:7" s="2" customFormat="1" ht="15">
      <c r="A15" s="1"/>
      <c r="B15" s="1"/>
      <c r="C15" s="1"/>
      <c r="D15" s="1"/>
      <c r="E15" s="1"/>
      <c r="F15" s="1"/>
      <c r="G15" s="4"/>
    </row>
    <row r="16" spans="1:6" s="2" customFormat="1" ht="15">
      <c r="A16" s="3"/>
      <c r="B16" s="3"/>
      <c r="C16" s="3"/>
      <c r="D16" s="3"/>
      <c r="E16" s="3"/>
      <c r="F16" s="3"/>
    </row>
    <row r="17" spans="1:6" s="2" customFormat="1" ht="15">
      <c r="A17" s="3"/>
      <c r="B17" s="3"/>
      <c r="C17" s="3"/>
      <c r="D17" s="3"/>
      <c r="E17" s="3"/>
      <c r="F17" s="3"/>
    </row>
    <row r="18" spans="1:7" s="2" customFormat="1" ht="51" customHeight="1">
      <c r="A18" s="213" t="s">
        <v>90</v>
      </c>
      <c r="B18" s="213"/>
      <c r="C18" s="213"/>
      <c r="D18" s="213"/>
      <c r="E18" s="213"/>
      <c r="F18" s="213"/>
      <c r="G18" s="213"/>
    </row>
    <row r="20" spans="1:7" s="2" customFormat="1" ht="51" customHeight="1">
      <c r="A20" s="213" t="s">
        <v>116</v>
      </c>
      <c r="B20" s="213"/>
      <c r="C20" s="213"/>
      <c r="D20" s="213"/>
      <c r="E20" s="213"/>
      <c r="F20" s="213"/>
      <c r="G20" s="213"/>
    </row>
    <row r="22" spans="1:7" ht="8.25" customHeight="1">
      <c r="A22" s="213"/>
      <c r="B22" s="213"/>
      <c r="C22" s="213"/>
      <c r="D22" s="213"/>
      <c r="E22" s="213"/>
      <c r="F22" s="213"/>
      <c r="G22" s="213"/>
    </row>
    <row r="23" spans="1:7" ht="8.25" customHeight="1">
      <c r="A23" s="1"/>
      <c r="B23" s="1"/>
      <c r="C23" s="1"/>
      <c r="D23" s="1"/>
      <c r="E23" s="1"/>
      <c r="F23" s="1"/>
      <c r="G23" s="1"/>
    </row>
    <row r="24" spans="1:7" ht="8.25" customHeight="1">
      <c r="A24" s="1"/>
      <c r="B24" s="1"/>
      <c r="C24" s="1"/>
      <c r="D24" s="1"/>
      <c r="E24" s="1"/>
      <c r="F24" s="1"/>
      <c r="G24" s="1"/>
    </row>
    <row r="25" spans="1:7" ht="8.25" customHeight="1">
      <c r="A25" s="1"/>
      <c r="B25" s="1"/>
      <c r="C25" s="1"/>
      <c r="D25" s="1"/>
      <c r="E25" s="1"/>
      <c r="F25" s="1"/>
      <c r="G25" s="1"/>
    </row>
    <row r="26" spans="1:7" ht="8.25" customHeight="1">
      <c r="A26" s="1"/>
      <c r="B26" s="1"/>
      <c r="C26" s="1"/>
      <c r="D26" s="1"/>
      <c r="E26" s="1"/>
      <c r="F26" s="1"/>
      <c r="G26" s="1"/>
    </row>
    <row r="35" ht="13.5" customHeight="1"/>
    <row r="39" ht="14.25" customHeight="1"/>
    <row r="41" spans="1:7" ht="12.75">
      <c r="A41" s="214"/>
      <c r="B41" s="214"/>
      <c r="C41" s="214"/>
      <c r="D41" s="214"/>
      <c r="E41" s="214"/>
      <c r="F41" s="214"/>
      <c r="G41" s="214"/>
    </row>
  </sheetData>
  <sheetProtection/>
  <mergeCells count="6">
    <mergeCell ref="A11:G11"/>
    <mergeCell ref="A12:G12"/>
    <mergeCell ref="A22:G22"/>
    <mergeCell ref="A41:G41"/>
    <mergeCell ref="A18:G18"/>
    <mergeCell ref="A20:G20"/>
  </mergeCells>
  <printOptions horizontalCentered="1"/>
  <pageMargins left="0" right="0" top="1.1811023622047245" bottom="0.984251968503937" header="0" footer="0.5905511811023623"/>
  <pageSetup horizontalDpi="600" verticalDpi="600" orientation="portrait" r:id="rId2"/>
  <headerFooter alignWithMargins="0">
    <oddFooter>&amp;CFormulario Propuesta Económica 
Quinto Concurso Nacional para Centros de  Investigación en Áreas Prioritarias 
FONDAP 2013&amp;R&amp;D</oddFooter>
  </headerFooter>
  <drawing r:id="rId1"/>
</worksheet>
</file>

<file path=xl/worksheets/sheet10.xml><?xml version="1.0" encoding="utf-8"?>
<worksheet xmlns="http://schemas.openxmlformats.org/spreadsheetml/2006/main" xmlns:r="http://schemas.openxmlformats.org/officeDocument/2006/relationships">
  <dimension ref="A1:P55"/>
  <sheetViews>
    <sheetView view="pageBreakPreview" zoomScale="80" zoomScaleNormal="90" zoomScaleSheetLayoutView="80" zoomScalePageLayoutView="0" workbookViewId="0" topLeftCell="A25">
      <selection activeCell="C38" sqref="C38"/>
    </sheetView>
  </sheetViews>
  <sheetFormatPr defaultColWidth="11.421875" defaultRowHeight="12.75"/>
  <cols>
    <col min="1" max="1" width="2.28125" style="22" customWidth="1"/>
    <col min="2" max="2" width="38.57421875" style="22" customWidth="1"/>
    <col min="3" max="3" width="13.140625" style="22" customWidth="1"/>
    <col min="4" max="10" width="13.140625" style="47" customWidth="1"/>
    <col min="11" max="12" width="13.140625" style="22" customWidth="1"/>
    <col min="13" max="14" width="13.140625" style="166" customWidth="1"/>
    <col min="15" max="15" width="14.140625" style="166" customWidth="1"/>
    <col min="16" max="16" width="4.57421875" style="10" customWidth="1"/>
    <col min="17" max="16384" width="11.421875" style="22" customWidth="1"/>
  </cols>
  <sheetData>
    <row r="1" spans="1:15" s="9" customFormat="1" ht="26.25" customHeight="1">
      <c r="A1" s="8"/>
      <c r="B1" s="215" t="s">
        <v>64</v>
      </c>
      <c r="C1" s="215"/>
      <c r="D1" s="215"/>
      <c r="E1" s="215"/>
      <c r="F1" s="215"/>
      <c r="G1" s="215"/>
      <c r="H1" s="215"/>
      <c r="I1" s="215"/>
      <c r="J1" s="215"/>
      <c r="K1" s="215"/>
      <c r="L1" s="215"/>
      <c r="M1" s="215"/>
      <c r="N1" s="215"/>
      <c r="O1" s="215"/>
    </row>
    <row r="2" spans="1:15" s="9" customFormat="1" ht="26.25" customHeight="1">
      <c r="A2" s="8"/>
      <c r="B2" s="216" t="s">
        <v>113</v>
      </c>
      <c r="C2" s="216"/>
      <c r="D2" s="216"/>
      <c r="E2" s="216"/>
      <c r="F2" s="216"/>
      <c r="G2" s="216"/>
      <c r="H2" s="216"/>
      <c r="I2" s="216"/>
      <c r="J2" s="216"/>
      <c r="K2" s="216"/>
      <c r="L2" s="216"/>
      <c r="M2" s="216"/>
      <c r="N2" s="216"/>
      <c r="O2" s="216"/>
    </row>
    <row r="3" spans="1:15" s="15" customFormat="1" ht="12.75" customHeight="1">
      <c r="A3" s="10"/>
      <c r="B3" s="11"/>
      <c r="C3" s="11"/>
      <c r="D3" s="12"/>
      <c r="E3" s="13"/>
      <c r="F3" s="13"/>
      <c r="G3" s="13"/>
      <c r="H3" s="13"/>
      <c r="I3" s="13"/>
      <c r="J3" s="13"/>
      <c r="K3" s="14"/>
      <c r="L3" s="14"/>
      <c r="M3" s="152"/>
      <c r="N3" s="152"/>
      <c r="O3" s="152"/>
    </row>
    <row r="4" spans="1:16" s="19" customFormat="1" ht="19.5" customHeight="1">
      <c r="A4" s="16"/>
      <c r="B4" s="17" t="s">
        <v>52</v>
      </c>
      <c r="C4" s="226">
        <f>VLOOKUP($B4,'1. PPTO TOTAL CENTRO'!$B$4:$H$12,2,0)</f>
        <v>0</v>
      </c>
      <c r="D4" s="218"/>
      <c r="E4" s="218"/>
      <c r="F4" s="218"/>
      <c r="G4" s="218"/>
      <c r="H4" s="218"/>
      <c r="I4" s="218"/>
      <c r="J4" s="218"/>
      <c r="K4" s="218"/>
      <c r="L4" s="218"/>
      <c r="M4" s="218"/>
      <c r="N4" s="218"/>
      <c r="O4" s="219"/>
      <c r="P4" s="18"/>
    </row>
    <row r="5" spans="1:16" s="19" customFormat="1" ht="19.5" customHeight="1">
      <c r="A5" s="16"/>
      <c r="B5" s="17" t="s">
        <v>53</v>
      </c>
      <c r="C5" s="226">
        <f>VLOOKUP($B5,'1. PPTO TOTAL CENTRO'!$B$4:$H$12,2,0)</f>
        <v>0</v>
      </c>
      <c r="D5" s="218"/>
      <c r="E5" s="218"/>
      <c r="F5" s="218"/>
      <c r="G5" s="218"/>
      <c r="H5" s="218"/>
      <c r="I5" s="218"/>
      <c r="J5" s="218"/>
      <c r="K5" s="218"/>
      <c r="L5" s="218"/>
      <c r="M5" s="218"/>
      <c r="N5" s="218"/>
      <c r="O5" s="219"/>
      <c r="P5" s="18"/>
    </row>
    <row r="6" spans="1:16" s="19" customFormat="1" ht="19.5" customHeight="1">
      <c r="A6" s="16"/>
      <c r="B6" s="186" t="s">
        <v>58</v>
      </c>
      <c r="C6" s="226"/>
      <c r="D6" s="218"/>
      <c r="E6" s="218"/>
      <c r="F6" s="218"/>
      <c r="G6" s="218"/>
      <c r="H6" s="218"/>
      <c r="I6" s="218"/>
      <c r="J6" s="218"/>
      <c r="K6" s="218"/>
      <c r="L6" s="218"/>
      <c r="M6" s="218"/>
      <c r="N6" s="218"/>
      <c r="O6" s="219"/>
      <c r="P6" s="18"/>
    </row>
    <row r="7" spans="1:15" ht="11.25">
      <c r="A7" s="10"/>
      <c r="B7" s="21"/>
      <c r="C7" s="21"/>
      <c r="D7" s="23"/>
      <c r="E7" s="23"/>
      <c r="F7" s="23"/>
      <c r="G7" s="23"/>
      <c r="H7" s="23"/>
      <c r="I7" s="23"/>
      <c r="J7" s="23"/>
      <c r="K7" s="10"/>
      <c r="L7" s="10"/>
      <c r="M7" s="8"/>
      <c r="N7" s="8"/>
      <c r="O7" s="8"/>
    </row>
    <row r="8" spans="1:15" ht="15" customHeight="1">
      <c r="A8" s="10"/>
      <c r="B8" s="6" t="s">
        <v>16</v>
      </c>
      <c r="C8" s="8"/>
      <c r="D8" s="23"/>
      <c r="E8" s="23"/>
      <c r="F8" s="23"/>
      <c r="G8" s="23"/>
      <c r="H8" s="23"/>
      <c r="I8" s="23"/>
      <c r="J8" s="23"/>
      <c r="K8" s="10"/>
      <c r="L8" s="10"/>
      <c r="M8" s="8"/>
      <c r="N8" s="8"/>
      <c r="O8" s="8"/>
    </row>
    <row r="9" spans="1:16" s="24" customFormat="1" ht="20.25" customHeight="1">
      <c r="A9" s="16"/>
      <c r="B9" s="259" t="s">
        <v>26</v>
      </c>
      <c r="C9" s="268" t="s">
        <v>55</v>
      </c>
      <c r="D9" s="269"/>
      <c r="E9" s="269"/>
      <c r="F9" s="269"/>
      <c r="G9" s="269"/>
      <c r="H9" s="269"/>
      <c r="I9" s="269"/>
      <c r="J9" s="269"/>
      <c r="K9" s="269"/>
      <c r="L9" s="269"/>
      <c r="M9" s="269"/>
      <c r="N9" s="269"/>
      <c r="O9" s="270"/>
      <c r="P9" s="16"/>
    </row>
    <row r="10" spans="1:16" s="24" customFormat="1" ht="27" customHeight="1">
      <c r="A10" s="16"/>
      <c r="B10" s="279"/>
      <c r="C10" s="273" t="s">
        <v>31</v>
      </c>
      <c r="D10" s="274"/>
      <c r="E10" s="277" t="s">
        <v>32</v>
      </c>
      <c r="F10" s="278"/>
      <c r="G10" s="277" t="s">
        <v>33</v>
      </c>
      <c r="H10" s="278"/>
      <c r="I10" s="277" t="s">
        <v>34</v>
      </c>
      <c r="J10" s="278"/>
      <c r="K10" s="277" t="s">
        <v>35</v>
      </c>
      <c r="L10" s="278"/>
      <c r="M10" s="273" t="s">
        <v>59</v>
      </c>
      <c r="N10" s="274"/>
      <c r="O10" s="271" t="s">
        <v>59</v>
      </c>
      <c r="P10" s="16"/>
    </row>
    <row r="11" spans="1:16" s="24" customFormat="1" ht="22.5">
      <c r="A11" s="16"/>
      <c r="B11" s="280"/>
      <c r="C11" s="145" t="s">
        <v>91</v>
      </c>
      <c r="D11" s="153" t="s">
        <v>92</v>
      </c>
      <c r="E11" s="145" t="s">
        <v>91</v>
      </c>
      <c r="F11" s="153" t="s">
        <v>92</v>
      </c>
      <c r="G11" s="145" t="s">
        <v>91</v>
      </c>
      <c r="H11" s="153" t="s">
        <v>92</v>
      </c>
      <c r="I11" s="145" t="s">
        <v>91</v>
      </c>
      <c r="J11" s="153" t="s">
        <v>92</v>
      </c>
      <c r="K11" s="145" t="s">
        <v>91</v>
      </c>
      <c r="L11" s="153" t="s">
        <v>92</v>
      </c>
      <c r="M11" s="145" t="s">
        <v>91</v>
      </c>
      <c r="N11" s="153" t="s">
        <v>92</v>
      </c>
      <c r="O11" s="272"/>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55">
        <f>+C13+E13+G13+I13+K13</f>
        <v>0</v>
      </c>
      <c r="N13" s="155">
        <f>+D13+F13+H13+J13+L13</f>
        <v>0</v>
      </c>
      <c r="O13" s="32">
        <f aca="true" t="shared" si="1"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55">
        <f aca="true" t="shared" si="2" ref="M14:M34">+C14+E14+G14+I14+K14</f>
        <v>0</v>
      </c>
      <c r="N14" s="155">
        <f aca="true" t="shared" si="3" ref="N14:N34">+D14+F14+H14+J14+L14</f>
        <v>0</v>
      </c>
      <c r="O14" s="32">
        <f t="shared" si="1"/>
        <v>0</v>
      </c>
      <c r="P14" s="29"/>
    </row>
    <row r="15" spans="2:16" s="26" customFormat="1" ht="30" customHeight="1">
      <c r="B15" s="39" t="s">
        <v>41</v>
      </c>
      <c r="C15" s="49">
        <v>0</v>
      </c>
      <c r="D15" s="49">
        <v>0</v>
      </c>
      <c r="E15" s="49">
        <v>0</v>
      </c>
      <c r="F15" s="49">
        <v>0</v>
      </c>
      <c r="G15" s="49">
        <v>0</v>
      </c>
      <c r="H15" s="49">
        <v>0</v>
      </c>
      <c r="I15" s="49">
        <v>0</v>
      </c>
      <c r="J15" s="49">
        <v>0</v>
      </c>
      <c r="K15" s="49">
        <v>0</v>
      </c>
      <c r="L15" s="49">
        <v>0</v>
      </c>
      <c r="M15" s="155">
        <f t="shared" si="2"/>
        <v>0</v>
      </c>
      <c r="N15" s="155">
        <f t="shared" si="3"/>
        <v>0</v>
      </c>
      <c r="O15" s="32">
        <f t="shared" si="1"/>
        <v>0</v>
      </c>
      <c r="P15" s="29"/>
    </row>
    <row r="16" spans="2:16" s="26" customFormat="1" ht="30" customHeight="1">
      <c r="B16" s="39" t="s">
        <v>65</v>
      </c>
      <c r="C16" s="49">
        <v>0</v>
      </c>
      <c r="D16" s="49">
        <v>0</v>
      </c>
      <c r="E16" s="49">
        <v>0</v>
      </c>
      <c r="F16" s="49">
        <v>0</v>
      </c>
      <c r="G16" s="49">
        <v>0</v>
      </c>
      <c r="H16" s="49">
        <v>0</v>
      </c>
      <c r="I16" s="49">
        <v>0</v>
      </c>
      <c r="J16" s="49">
        <v>0</v>
      </c>
      <c r="K16" s="49">
        <v>0</v>
      </c>
      <c r="L16" s="49">
        <v>0</v>
      </c>
      <c r="M16" s="155">
        <f t="shared" si="2"/>
        <v>0</v>
      </c>
      <c r="N16" s="155">
        <f t="shared" si="3"/>
        <v>0</v>
      </c>
      <c r="O16" s="32">
        <f t="shared" si="1"/>
        <v>0</v>
      </c>
      <c r="P16" s="29"/>
    </row>
    <row r="17" spans="2:16" s="26" customFormat="1" ht="30" customHeight="1">
      <c r="B17" s="39" t="s">
        <v>43</v>
      </c>
      <c r="C17" s="49">
        <v>0</v>
      </c>
      <c r="D17" s="49">
        <v>0</v>
      </c>
      <c r="E17" s="49">
        <v>0</v>
      </c>
      <c r="F17" s="49">
        <v>0</v>
      </c>
      <c r="G17" s="49">
        <v>0</v>
      </c>
      <c r="H17" s="49">
        <v>0</v>
      </c>
      <c r="I17" s="49">
        <v>0</v>
      </c>
      <c r="J17" s="49">
        <v>0</v>
      </c>
      <c r="K17" s="49">
        <v>0</v>
      </c>
      <c r="L17" s="49">
        <v>0</v>
      </c>
      <c r="M17" s="155">
        <f t="shared" si="2"/>
        <v>0</v>
      </c>
      <c r="N17" s="155">
        <f t="shared" si="3"/>
        <v>0</v>
      </c>
      <c r="O17" s="32">
        <f t="shared" si="1"/>
        <v>0</v>
      </c>
      <c r="P17" s="29"/>
    </row>
    <row r="18" spans="2:16" s="26" customFormat="1" ht="30" customHeight="1">
      <c r="B18" s="39" t="s">
        <v>66</v>
      </c>
      <c r="C18" s="49">
        <v>0</v>
      </c>
      <c r="D18" s="49">
        <v>0</v>
      </c>
      <c r="E18" s="49">
        <v>0</v>
      </c>
      <c r="F18" s="49">
        <v>0</v>
      </c>
      <c r="G18" s="49">
        <v>0</v>
      </c>
      <c r="H18" s="49">
        <v>0</v>
      </c>
      <c r="I18" s="49">
        <v>0</v>
      </c>
      <c r="J18" s="49">
        <v>0</v>
      </c>
      <c r="K18" s="49">
        <v>0</v>
      </c>
      <c r="L18" s="49">
        <v>0</v>
      </c>
      <c r="M18" s="155">
        <f t="shared" si="2"/>
        <v>0</v>
      </c>
      <c r="N18" s="155">
        <f t="shared" si="3"/>
        <v>0</v>
      </c>
      <c r="O18" s="32">
        <f t="shared" si="1"/>
        <v>0</v>
      </c>
      <c r="P18" s="29"/>
    </row>
    <row r="19" spans="2:16" s="26" customFormat="1" ht="30" customHeight="1">
      <c r="B19" s="50" t="s">
        <v>61</v>
      </c>
      <c r="C19" s="51">
        <v>0</v>
      </c>
      <c r="D19" s="51">
        <v>0</v>
      </c>
      <c r="E19" s="51">
        <v>0</v>
      </c>
      <c r="F19" s="51">
        <v>0</v>
      </c>
      <c r="G19" s="51">
        <v>0</v>
      </c>
      <c r="H19" s="51">
        <v>0</v>
      </c>
      <c r="I19" s="51">
        <v>0</v>
      </c>
      <c r="J19" s="51">
        <v>0</v>
      </c>
      <c r="K19" s="51">
        <v>0</v>
      </c>
      <c r="L19" s="51">
        <v>0</v>
      </c>
      <c r="M19" s="156">
        <f t="shared" si="2"/>
        <v>0</v>
      </c>
      <c r="N19" s="156">
        <f t="shared" si="3"/>
        <v>0</v>
      </c>
      <c r="O19" s="181">
        <f t="shared" si="1"/>
        <v>0</v>
      </c>
      <c r="P19" s="29"/>
    </row>
    <row r="20" spans="2:16" s="26" customFormat="1" ht="30" customHeight="1">
      <c r="B20" s="27" t="s">
        <v>4</v>
      </c>
      <c r="C20" s="28">
        <f aca="true" t="shared" si="4" ref="C20:O20">+C21+C24</f>
        <v>0</v>
      </c>
      <c r="D20" s="28">
        <f t="shared" si="4"/>
        <v>0</v>
      </c>
      <c r="E20" s="28">
        <f t="shared" si="4"/>
        <v>0</v>
      </c>
      <c r="F20" s="28">
        <f t="shared" si="4"/>
        <v>0</v>
      </c>
      <c r="G20" s="28">
        <f t="shared" si="4"/>
        <v>0</v>
      </c>
      <c r="H20" s="28">
        <f t="shared" si="4"/>
        <v>0</v>
      </c>
      <c r="I20" s="28">
        <f t="shared" si="4"/>
        <v>0</v>
      </c>
      <c r="J20" s="28">
        <f t="shared" si="4"/>
        <v>0</v>
      </c>
      <c r="K20" s="28">
        <f t="shared" si="4"/>
        <v>0</v>
      </c>
      <c r="L20" s="28">
        <f t="shared" si="4"/>
        <v>0</v>
      </c>
      <c r="M20" s="161">
        <f t="shared" si="4"/>
        <v>0</v>
      </c>
      <c r="N20" s="161">
        <f t="shared" si="4"/>
        <v>0</v>
      </c>
      <c r="O20" s="183">
        <f t="shared" si="4"/>
        <v>0</v>
      </c>
      <c r="P20" s="29"/>
    </row>
    <row r="21" spans="2:16" s="38" customFormat="1" ht="30" customHeight="1">
      <c r="B21" s="182" t="s">
        <v>0</v>
      </c>
      <c r="C21" s="32">
        <f aca="true" t="shared" si="5" ref="C21:O21">SUM(C22:C23)</f>
        <v>0</v>
      </c>
      <c r="D21" s="32">
        <f t="shared" si="5"/>
        <v>0</v>
      </c>
      <c r="E21" s="32">
        <f t="shared" si="5"/>
        <v>0</v>
      </c>
      <c r="F21" s="32">
        <f t="shared" si="5"/>
        <v>0</v>
      </c>
      <c r="G21" s="32">
        <f t="shared" si="5"/>
        <v>0</v>
      </c>
      <c r="H21" s="32">
        <f t="shared" si="5"/>
        <v>0</v>
      </c>
      <c r="I21" s="32">
        <f t="shared" si="5"/>
        <v>0</v>
      </c>
      <c r="J21" s="32">
        <f t="shared" si="5"/>
        <v>0</v>
      </c>
      <c r="K21" s="32">
        <f t="shared" si="5"/>
        <v>0</v>
      </c>
      <c r="L21" s="32">
        <f t="shared" si="5"/>
        <v>0</v>
      </c>
      <c r="M21" s="155">
        <f t="shared" si="5"/>
        <v>0</v>
      </c>
      <c r="N21" s="155">
        <f t="shared" si="5"/>
        <v>0</v>
      </c>
      <c r="O21" s="32">
        <f t="shared" si="5"/>
        <v>0</v>
      </c>
      <c r="P21" s="37"/>
    </row>
    <row r="22" spans="2:16" s="26" customFormat="1" ht="30" customHeight="1">
      <c r="B22" s="33" t="s">
        <v>9</v>
      </c>
      <c r="C22" s="49">
        <v>0</v>
      </c>
      <c r="D22" s="49">
        <v>0</v>
      </c>
      <c r="E22" s="49">
        <v>0</v>
      </c>
      <c r="F22" s="49">
        <v>0</v>
      </c>
      <c r="G22" s="49">
        <v>0</v>
      </c>
      <c r="H22" s="49">
        <v>0</v>
      </c>
      <c r="I22" s="49">
        <v>0</v>
      </c>
      <c r="J22" s="49">
        <v>0</v>
      </c>
      <c r="K22" s="49">
        <v>0</v>
      </c>
      <c r="L22" s="49">
        <v>0</v>
      </c>
      <c r="M22" s="155">
        <f t="shared" si="2"/>
        <v>0</v>
      </c>
      <c r="N22" s="155">
        <f t="shared" si="3"/>
        <v>0</v>
      </c>
      <c r="O22" s="32">
        <f t="shared" si="1"/>
        <v>0</v>
      </c>
      <c r="P22" s="29"/>
    </row>
    <row r="23" spans="2:16" s="26" customFormat="1" ht="30" customHeight="1">
      <c r="B23" s="50" t="s">
        <v>21</v>
      </c>
      <c r="C23" s="51">
        <v>0</v>
      </c>
      <c r="D23" s="51">
        <v>0</v>
      </c>
      <c r="E23" s="51">
        <v>0</v>
      </c>
      <c r="F23" s="51">
        <v>0</v>
      </c>
      <c r="G23" s="51">
        <v>0</v>
      </c>
      <c r="H23" s="51">
        <v>0</v>
      </c>
      <c r="I23" s="51">
        <v>0</v>
      </c>
      <c r="J23" s="51">
        <v>0</v>
      </c>
      <c r="K23" s="51">
        <v>0</v>
      </c>
      <c r="L23" s="51">
        <v>0</v>
      </c>
      <c r="M23" s="156">
        <f t="shared" si="2"/>
        <v>0</v>
      </c>
      <c r="N23" s="156">
        <f t="shared" si="3"/>
        <v>0</v>
      </c>
      <c r="O23" s="181">
        <f t="shared" si="1"/>
        <v>0</v>
      </c>
      <c r="P23" s="29"/>
    </row>
    <row r="24" spans="2:16" s="38" customFormat="1" ht="30" customHeight="1">
      <c r="B24" s="35" t="s">
        <v>1</v>
      </c>
      <c r="C24" s="36">
        <f aca="true" t="shared" si="6" ref="C24:O24">SUM(C25:C26)</f>
        <v>0</v>
      </c>
      <c r="D24" s="36">
        <f t="shared" si="6"/>
        <v>0</v>
      </c>
      <c r="E24" s="36">
        <f t="shared" si="6"/>
        <v>0</v>
      </c>
      <c r="F24" s="36">
        <f t="shared" si="6"/>
        <v>0</v>
      </c>
      <c r="G24" s="36">
        <f t="shared" si="6"/>
        <v>0</v>
      </c>
      <c r="H24" s="36">
        <f t="shared" si="6"/>
        <v>0</v>
      </c>
      <c r="I24" s="36">
        <f t="shared" si="6"/>
        <v>0</v>
      </c>
      <c r="J24" s="36">
        <f t="shared" si="6"/>
        <v>0</v>
      </c>
      <c r="K24" s="36">
        <f t="shared" si="6"/>
        <v>0</v>
      </c>
      <c r="L24" s="36">
        <f t="shared" si="6"/>
        <v>0</v>
      </c>
      <c r="M24" s="184">
        <f t="shared" si="6"/>
        <v>0</v>
      </c>
      <c r="N24" s="184">
        <f t="shared" si="6"/>
        <v>0</v>
      </c>
      <c r="O24" s="36">
        <f t="shared" si="6"/>
        <v>0</v>
      </c>
      <c r="P24" s="37"/>
    </row>
    <row r="25" spans="2:16" s="26" customFormat="1" ht="30" customHeight="1">
      <c r="B25" s="33" t="s">
        <v>9</v>
      </c>
      <c r="C25" s="49">
        <v>0</v>
      </c>
      <c r="D25" s="49">
        <v>0</v>
      </c>
      <c r="E25" s="49">
        <v>0</v>
      </c>
      <c r="F25" s="49">
        <v>0</v>
      </c>
      <c r="G25" s="49">
        <v>0</v>
      </c>
      <c r="H25" s="49">
        <v>0</v>
      </c>
      <c r="I25" s="49">
        <v>0</v>
      </c>
      <c r="J25" s="49">
        <v>0</v>
      </c>
      <c r="K25" s="49">
        <v>0</v>
      </c>
      <c r="L25" s="49">
        <v>0</v>
      </c>
      <c r="M25" s="155">
        <f t="shared" si="2"/>
        <v>0</v>
      </c>
      <c r="N25" s="155">
        <f t="shared" si="3"/>
        <v>0</v>
      </c>
      <c r="O25" s="32">
        <f t="shared" si="1"/>
        <v>0</v>
      </c>
      <c r="P25" s="29"/>
    </row>
    <row r="26" spans="2:16" s="26" customFormat="1" ht="30" customHeight="1">
      <c r="B26" s="158" t="s">
        <v>21</v>
      </c>
      <c r="C26" s="159">
        <v>0</v>
      </c>
      <c r="D26" s="159">
        <v>0</v>
      </c>
      <c r="E26" s="159">
        <v>0</v>
      </c>
      <c r="F26" s="159">
        <v>0</v>
      </c>
      <c r="G26" s="159">
        <v>0</v>
      </c>
      <c r="H26" s="159">
        <v>0</v>
      </c>
      <c r="I26" s="159">
        <v>0</v>
      </c>
      <c r="J26" s="159">
        <v>0</v>
      </c>
      <c r="K26" s="159">
        <v>0</v>
      </c>
      <c r="L26" s="159">
        <v>0</v>
      </c>
      <c r="M26" s="163">
        <f t="shared" si="2"/>
        <v>0</v>
      </c>
      <c r="N26" s="163">
        <f t="shared" si="3"/>
        <v>0</v>
      </c>
      <c r="O26" s="185">
        <f t="shared" si="1"/>
        <v>0</v>
      </c>
      <c r="P26" s="29"/>
    </row>
    <row r="27" spans="2:16" s="38" customFormat="1" ht="30" customHeight="1">
      <c r="B27" s="176" t="s">
        <v>110</v>
      </c>
      <c r="C27" s="177">
        <v>0</v>
      </c>
      <c r="D27" s="177">
        <v>0</v>
      </c>
      <c r="E27" s="177">
        <v>0</v>
      </c>
      <c r="F27" s="177">
        <v>0</v>
      </c>
      <c r="G27" s="177">
        <v>0</v>
      </c>
      <c r="H27" s="177">
        <v>0</v>
      </c>
      <c r="I27" s="177">
        <v>0</v>
      </c>
      <c r="J27" s="177">
        <v>0</v>
      </c>
      <c r="K27" s="177">
        <v>0</v>
      </c>
      <c r="L27" s="177">
        <v>0</v>
      </c>
      <c r="M27" s="161">
        <f t="shared" si="2"/>
        <v>0</v>
      </c>
      <c r="N27" s="161">
        <f t="shared" si="3"/>
        <v>0</v>
      </c>
      <c r="O27" s="183">
        <f t="shared" si="1"/>
        <v>0</v>
      </c>
      <c r="P27" s="37"/>
    </row>
    <row r="28" spans="2:16" s="26" customFormat="1" ht="30" customHeight="1">
      <c r="B28" s="176" t="s">
        <v>2</v>
      </c>
      <c r="C28" s="40">
        <v>0</v>
      </c>
      <c r="D28" s="40">
        <v>0</v>
      </c>
      <c r="E28" s="40">
        <v>0</v>
      </c>
      <c r="F28" s="40">
        <v>0</v>
      </c>
      <c r="G28" s="40">
        <v>0</v>
      </c>
      <c r="H28" s="40">
        <v>0</v>
      </c>
      <c r="I28" s="40">
        <v>0</v>
      </c>
      <c r="J28" s="40">
        <v>0</v>
      </c>
      <c r="K28" s="40">
        <v>0</v>
      </c>
      <c r="L28" s="40">
        <v>0</v>
      </c>
      <c r="M28" s="161">
        <f t="shared" si="2"/>
        <v>0</v>
      </c>
      <c r="N28" s="161">
        <f t="shared" si="3"/>
        <v>0</v>
      </c>
      <c r="O28" s="183">
        <f t="shared" si="1"/>
        <v>0</v>
      </c>
      <c r="P28" s="29"/>
    </row>
    <row r="29" spans="2:16" s="26" customFormat="1" ht="30" customHeight="1">
      <c r="B29" s="176" t="s">
        <v>17</v>
      </c>
      <c r="C29" s="167">
        <v>0</v>
      </c>
      <c r="D29" s="167">
        <v>0</v>
      </c>
      <c r="E29" s="167">
        <v>0</v>
      </c>
      <c r="F29" s="167">
        <v>0</v>
      </c>
      <c r="G29" s="167">
        <v>0</v>
      </c>
      <c r="H29" s="167">
        <v>0</v>
      </c>
      <c r="I29" s="167">
        <v>0</v>
      </c>
      <c r="J29" s="167">
        <v>0</v>
      </c>
      <c r="K29" s="167">
        <v>0</v>
      </c>
      <c r="L29" s="167">
        <v>0</v>
      </c>
      <c r="M29" s="161">
        <f t="shared" si="2"/>
        <v>0</v>
      </c>
      <c r="N29" s="161">
        <f t="shared" si="3"/>
        <v>0</v>
      </c>
      <c r="O29" s="183">
        <f t="shared" si="1"/>
        <v>0</v>
      </c>
      <c r="P29" s="29"/>
    </row>
    <row r="30" spans="2:16" s="26" customFormat="1" ht="30" customHeight="1">
      <c r="B30" s="176" t="s">
        <v>40</v>
      </c>
      <c r="C30" s="167">
        <v>0</v>
      </c>
      <c r="D30" s="167">
        <v>0</v>
      </c>
      <c r="E30" s="167">
        <v>0</v>
      </c>
      <c r="F30" s="167">
        <v>0</v>
      </c>
      <c r="G30" s="167">
        <v>0</v>
      </c>
      <c r="H30" s="167">
        <v>0</v>
      </c>
      <c r="I30" s="167">
        <v>0</v>
      </c>
      <c r="J30" s="167">
        <v>0</v>
      </c>
      <c r="K30" s="167">
        <v>0</v>
      </c>
      <c r="L30" s="167">
        <v>0</v>
      </c>
      <c r="M30" s="161">
        <f t="shared" si="2"/>
        <v>0</v>
      </c>
      <c r="N30" s="161">
        <f t="shared" si="3"/>
        <v>0</v>
      </c>
      <c r="O30" s="183">
        <f t="shared" si="1"/>
        <v>0</v>
      </c>
      <c r="P30" s="29"/>
    </row>
    <row r="31" spans="2:16" s="26" customFormat="1" ht="30" customHeight="1">
      <c r="B31" s="176" t="s">
        <v>23</v>
      </c>
      <c r="C31" s="167">
        <v>0</v>
      </c>
      <c r="D31" s="167">
        <v>0</v>
      </c>
      <c r="E31" s="167">
        <v>0</v>
      </c>
      <c r="F31" s="167">
        <v>0</v>
      </c>
      <c r="G31" s="167">
        <v>0</v>
      </c>
      <c r="H31" s="167">
        <v>0</v>
      </c>
      <c r="I31" s="167">
        <v>0</v>
      </c>
      <c r="J31" s="167">
        <v>0</v>
      </c>
      <c r="K31" s="167">
        <v>0</v>
      </c>
      <c r="L31" s="167">
        <v>0</v>
      </c>
      <c r="M31" s="161">
        <f t="shared" si="2"/>
        <v>0</v>
      </c>
      <c r="N31" s="161">
        <f t="shared" si="3"/>
        <v>0</v>
      </c>
      <c r="O31" s="183">
        <f t="shared" si="1"/>
        <v>0</v>
      </c>
      <c r="P31" s="29"/>
    </row>
    <row r="32" spans="2:16" s="26" customFormat="1" ht="30" customHeight="1">
      <c r="B32" s="176" t="s">
        <v>48</v>
      </c>
      <c r="C32" s="40">
        <v>0</v>
      </c>
      <c r="D32" s="40">
        <v>0</v>
      </c>
      <c r="E32" s="40">
        <v>0</v>
      </c>
      <c r="F32" s="40">
        <v>0</v>
      </c>
      <c r="G32" s="40">
        <v>0</v>
      </c>
      <c r="H32" s="40">
        <v>0</v>
      </c>
      <c r="I32" s="40">
        <v>0</v>
      </c>
      <c r="J32" s="40">
        <v>0</v>
      </c>
      <c r="K32" s="40">
        <v>0</v>
      </c>
      <c r="L32" s="40">
        <v>0</v>
      </c>
      <c r="M32" s="161">
        <f t="shared" si="2"/>
        <v>0</v>
      </c>
      <c r="N32" s="161">
        <f t="shared" si="3"/>
        <v>0</v>
      </c>
      <c r="O32" s="183">
        <f t="shared" si="1"/>
        <v>0</v>
      </c>
      <c r="P32" s="29"/>
    </row>
    <row r="33" spans="2:16" s="26" customFormat="1" ht="30" customHeight="1">
      <c r="B33" s="176" t="s">
        <v>50</v>
      </c>
      <c r="C33" s="40">
        <v>0</v>
      </c>
      <c r="D33" s="40">
        <v>0</v>
      </c>
      <c r="E33" s="40">
        <v>0</v>
      </c>
      <c r="F33" s="40">
        <v>0</v>
      </c>
      <c r="G33" s="40">
        <v>0</v>
      </c>
      <c r="H33" s="40">
        <v>0</v>
      </c>
      <c r="I33" s="40">
        <v>0</v>
      </c>
      <c r="J33" s="40">
        <v>0</v>
      </c>
      <c r="K33" s="40">
        <v>0</v>
      </c>
      <c r="L33" s="40">
        <v>0</v>
      </c>
      <c r="M33" s="161">
        <f t="shared" si="2"/>
        <v>0</v>
      </c>
      <c r="N33" s="161">
        <f t="shared" si="3"/>
        <v>0</v>
      </c>
      <c r="O33" s="183">
        <f t="shared" si="1"/>
        <v>0</v>
      </c>
      <c r="P33" s="29"/>
    </row>
    <row r="34" spans="2:16" s="26" customFormat="1" ht="30" customHeight="1">
      <c r="B34" s="176" t="s">
        <v>67</v>
      </c>
      <c r="C34" s="40">
        <v>0</v>
      </c>
      <c r="D34" s="40">
        <v>0</v>
      </c>
      <c r="E34" s="40">
        <v>0</v>
      </c>
      <c r="F34" s="40">
        <v>0</v>
      </c>
      <c r="G34" s="40">
        <v>0</v>
      </c>
      <c r="H34" s="40">
        <v>0</v>
      </c>
      <c r="I34" s="40">
        <v>0</v>
      </c>
      <c r="J34" s="40">
        <v>0</v>
      </c>
      <c r="K34" s="40">
        <v>0</v>
      </c>
      <c r="L34" s="40">
        <v>0</v>
      </c>
      <c r="M34" s="161">
        <f t="shared" si="2"/>
        <v>0</v>
      </c>
      <c r="N34" s="161">
        <f t="shared" si="3"/>
        <v>0</v>
      </c>
      <c r="O34" s="183">
        <f t="shared" si="1"/>
        <v>0</v>
      </c>
      <c r="P34" s="29"/>
    </row>
    <row r="35" spans="1:16" s="45" customFormat="1" ht="30" customHeight="1">
      <c r="A35" s="37"/>
      <c r="B35" s="43" t="s">
        <v>56</v>
      </c>
      <c r="C35" s="44">
        <f aca="true" t="shared" si="7" ref="C35:O35">+C12+C20+SUM(C27:C34)</f>
        <v>0</v>
      </c>
      <c r="D35" s="44">
        <f t="shared" si="7"/>
        <v>0</v>
      </c>
      <c r="E35" s="44">
        <f t="shared" si="7"/>
        <v>0</v>
      </c>
      <c r="F35" s="44">
        <f t="shared" si="7"/>
        <v>0</v>
      </c>
      <c r="G35" s="44">
        <f t="shared" si="7"/>
        <v>0</v>
      </c>
      <c r="H35" s="44">
        <f t="shared" si="7"/>
        <v>0</v>
      </c>
      <c r="I35" s="44">
        <f t="shared" si="7"/>
        <v>0</v>
      </c>
      <c r="J35" s="44">
        <f t="shared" si="7"/>
        <v>0</v>
      </c>
      <c r="K35" s="44">
        <f t="shared" si="7"/>
        <v>0</v>
      </c>
      <c r="L35" s="44">
        <f t="shared" si="7"/>
        <v>0</v>
      </c>
      <c r="M35" s="44">
        <f t="shared" si="7"/>
        <v>0</v>
      </c>
      <c r="N35" s="44">
        <f t="shared" si="7"/>
        <v>0</v>
      </c>
      <c r="O35" s="44">
        <f t="shared" si="7"/>
        <v>0</v>
      </c>
      <c r="P35" s="37"/>
    </row>
    <row r="36" spans="1:15" ht="24.75" customHeight="1">
      <c r="A36" s="10"/>
      <c r="B36" s="10"/>
      <c r="C36" s="10"/>
      <c r="D36" s="23"/>
      <c r="E36" s="23"/>
      <c r="F36" s="23"/>
      <c r="G36" s="23"/>
      <c r="H36" s="23"/>
      <c r="I36" s="23"/>
      <c r="J36" s="23"/>
      <c r="K36" s="10"/>
      <c r="L36" s="10"/>
      <c r="M36" s="8"/>
      <c r="N36" s="8"/>
      <c r="O36" s="8"/>
    </row>
    <row r="37" spans="1:15" ht="11.25">
      <c r="A37" s="10"/>
      <c r="B37" s="10"/>
      <c r="C37" s="10"/>
      <c r="D37" s="23"/>
      <c r="E37" s="23"/>
      <c r="F37" s="23"/>
      <c r="G37" s="23"/>
      <c r="H37" s="23"/>
      <c r="I37" s="23"/>
      <c r="J37" s="23"/>
      <c r="K37" s="10"/>
      <c r="L37" s="10"/>
      <c r="M37" s="8"/>
      <c r="N37" s="8"/>
      <c r="O37" s="8"/>
    </row>
    <row r="38" spans="3:12" s="55" customFormat="1" ht="21.75" customHeight="1">
      <c r="C38" s="55" t="s">
        <v>15</v>
      </c>
      <c r="D38" s="168">
        <f>+C35+D35</f>
        <v>0</v>
      </c>
      <c r="E38" s="168"/>
      <c r="F38" s="168">
        <f>+E35+F35</f>
        <v>0</v>
      </c>
      <c r="G38" s="168"/>
      <c r="H38" s="168">
        <f>+G35+H35</f>
        <v>0</v>
      </c>
      <c r="I38" s="168"/>
      <c r="J38" s="168">
        <f>+I35+J35</f>
        <v>0</v>
      </c>
      <c r="L38" s="168">
        <f>+K35+L35</f>
        <v>0</v>
      </c>
    </row>
    <row r="39" spans="2:3" ht="11.25">
      <c r="B39" s="46"/>
      <c r="C39" s="46"/>
    </row>
    <row r="46" ht="11.25">
      <c r="D46" s="48"/>
    </row>
    <row r="47" ht="11.25">
      <c r="D47" s="48"/>
    </row>
    <row r="48" spans="1:16" s="47" customFormat="1" ht="11.25">
      <c r="A48" s="22"/>
      <c r="B48" s="22"/>
      <c r="C48" s="22"/>
      <c r="D48" s="48"/>
      <c r="K48" s="22"/>
      <c r="L48" s="22"/>
      <c r="M48" s="166"/>
      <c r="N48" s="166"/>
      <c r="O48" s="166"/>
      <c r="P48" s="10"/>
    </row>
    <row r="49" spans="1:16" s="47" customFormat="1" ht="11.25">
      <c r="A49" s="22"/>
      <c r="B49" s="22"/>
      <c r="C49" s="22"/>
      <c r="D49" s="48"/>
      <c r="K49" s="22"/>
      <c r="L49" s="22"/>
      <c r="M49" s="166"/>
      <c r="N49" s="166"/>
      <c r="O49" s="166"/>
      <c r="P49" s="10"/>
    </row>
    <row r="50" spans="1:16" s="47" customFormat="1" ht="11.25">
      <c r="A50" s="22"/>
      <c r="B50" s="22"/>
      <c r="C50" s="22"/>
      <c r="D50" s="48"/>
      <c r="K50" s="22"/>
      <c r="L50" s="22"/>
      <c r="M50" s="166"/>
      <c r="N50" s="166"/>
      <c r="O50" s="166"/>
      <c r="P50" s="10"/>
    </row>
    <row r="51" spans="1:16" s="47" customFormat="1" ht="11.25">
      <c r="A51" s="22"/>
      <c r="B51" s="22"/>
      <c r="C51" s="22"/>
      <c r="D51" s="48"/>
      <c r="K51" s="22"/>
      <c r="L51" s="22"/>
      <c r="M51" s="166"/>
      <c r="N51" s="166"/>
      <c r="O51" s="166"/>
      <c r="P51" s="10"/>
    </row>
    <row r="52" spans="1:16" s="47" customFormat="1" ht="11.25">
      <c r="A52" s="22"/>
      <c r="B52" s="22"/>
      <c r="C52" s="22"/>
      <c r="D52" s="48"/>
      <c r="K52" s="22"/>
      <c r="L52" s="22"/>
      <c r="M52" s="166"/>
      <c r="N52" s="166"/>
      <c r="O52" s="166"/>
      <c r="P52" s="10"/>
    </row>
    <row r="53" spans="1:16" s="47" customFormat="1" ht="11.25">
      <c r="A53" s="22"/>
      <c r="B53" s="22"/>
      <c r="C53" s="22"/>
      <c r="D53" s="48"/>
      <c r="K53" s="22"/>
      <c r="L53" s="22"/>
      <c r="M53" s="166"/>
      <c r="N53" s="166"/>
      <c r="O53" s="166"/>
      <c r="P53" s="10"/>
    </row>
    <row r="54" spans="1:16" s="47" customFormat="1" ht="11.25">
      <c r="A54" s="22"/>
      <c r="B54" s="22"/>
      <c r="C54" s="22"/>
      <c r="D54" s="48"/>
      <c r="K54" s="22"/>
      <c r="L54" s="22"/>
      <c r="M54" s="166"/>
      <c r="N54" s="166"/>
      <c r="O54" s="166"/>
      <c r="P54" s="10"/>
    </row>
    <row r="55" spans="1:16" s="47" customFormat="1" ht="11.25">
      <c r="A55" s="22"/>
      <c r="B55" s="22"/>
      <c r="C55" s="22"/>
      <c r="D55" s="48"/>
      <c r="K55" s="22"/>
      <c r="L55" s="22"/>
      <c r="M55" s="166"/>
      <c r="N55" s="166"/>
      <c r="O55" s="166"/>
      <c r="P55" s="10"/>
    </row>
  </sheetData>
  <sheetProtection/>
  <mergeCells count="14">
    <mergeCell ref="I10:J10"/>
    <mergeCell ref="K10:L10"/>
    <mergeCell ref="M10:N10"/>
    <mergeCell ref="O10:O11"/>
    <mergeCell ref="B1:O1"/>
    <mergeCell ref="B2:O2"/>
    <mergeCell ref="C4:O4"/>
    <mergeCell ref="C5:O5"/>
    <mergeCell ref="C6:O6"/>
    <mergeCell ref="B9:B11"/>
    <mergeCell ref="C9:O9"/>
    <mergeCell ref="C10:D10"/>
    <mergeCell ref="E10:F10"/>
    <mergeCell ref="G10:H10"/>
  </mergeCells>
  <dataValidations count="2">
    <dataValidation type="decimal" operator="greaterThan" allowBlank="1" showInputMessage="1" showErrorMessage="1" error="lllloooooooooooooo" sqref="D41">
      <formula1>0.1</formula1>
    </dataValidation>
    <dataValidation operator="greaterThan" allowBlank="1" showInputMessage="1" showErrorMessage="1" error="cuec" sqref="D42"/>
  </dataValidations>
  <printOptions horizontalCentered="1"/>
  <pageMargins left="0" right="0" top="0.7874015748031497" bottom="0.984251968503937" header="0" footer="0.5905511811023623"/>
  <pageSetup horizontalDpi="600" verticalDpi="600" orientation="landscape" scale="65" r:id="rId1"/>
  <headerFooter alignWithMargins="0">
    <oddFooter>&amp;CDistribución Presupuestaria - Quinto Concurso Nacional de Centros de Investigación en Áreas Prioritarias FONDAP 2013&amp;R&amp;P</oddFooter>
  </headerFooter>
  <rowBreaks count="2" manualBreakCount="2">
    <brk id="26" min="1" max="14" man="1"/>
    <brk id="36" max="255" man="1"/>
  </rowBreaks>
  <colBreaks count="1" manualBreakCount="1">
    <brk id="15" max="37" man="1"/>
  </colBreaks>
</worksheet>
</file>

<file path=xl/worksheets/sheet11.xml><?xml version="1.0" encoding="utf-8"?>
<worksheet xmlns="http://schemas.openxmlformats.org/spreadsheetml/2006/main" xmlns:r="http://schemas.openxmlformats.org/officeDocument/2006/relationships">
  <dimension ref="A1:P53"/>
  <sheetViews>
    <sheetView view="pageBreakPreview" zoomScale="75" zoomScaleNormal="90" zoomScaleSheetLayoutView="75" zoomScalePageLayoutView="0" workbookViewId="0" topLeftCell="A29">
      <selection activeCell="B31" sqref="B31"/>
    </sheetView>
  </sheetViews>
  <sheetFormatPr defaultColWidth="11.421875" defaultRowHeight="12.75"/>
  <cols>
    <col min="1" max="1" width="2.57421875" style="22" customWidth="1"/>
    <col min="2" max="2" width="43.7109375" style="22" customWidth="1"/>
    <col min="3" max="6" width="12.7109375" style="47" customWidth="1"/>
    <col min="7" max="8" width="12.7109375" style="22" customWidth="1"/>
    <col min="9" max="9" width="12.7109375" style="10" customWidth="1"/>
    <col min="10" max="12" width="12.7109375" style="22" customWidth="1"/>
    <col min="13" max="15" width="12.7109375" style="166" customWidth="1"/>
    <col min="16" max="16384" width="11.421875" style="22" customWidth="1"/>
  </cols>
  <sheetData>
    <row r="1" spans="1:8" s="9" customFormat="1" ht="26.25" customHeight="1">
      <c r="A1" s="8"/>
      <c r="B1" s="215" t="s">
        <v>64</v>
      </c>
      <c r="C1" s="215"/>
      <c r="D1" s="215"/>
      <c r="E1" s="215"/>
      <c r="F1" s="215"/>
      <c r="G1" s="215"/>
      <c r="H1" s="215"/>
    </row>
    <row r="2" spans="1:8" s="9" customFormat="1" ht="26.25" customHeight="1">
      <c r="A2" s="8"/>
      <c r="B2" s="216" t="s">
        <v>93</v>
      </c>
      <c r="C2" s="216"/>
      <c r="D2" s="216"/>
      <c r="E2" s="216"/>
      <c r="F2" s="216"/>
      <c r="G2" s="216"/>
      <c r="H2" s="216"/>
    </row>
    <row r="3" spans="1:15" s="15" customFormat="1" ht="12.75" customHeight="1">
      <c r="A3" s="10"/>
      <c r="B3" s="11"/>
      <c r="C3" s="12"/>
      <c r="D3" s="13"/>
      <c r="E3" s="13"/>
      <c r="F3" s="13"/>
      <c r="G3" s="14"/>
      <c r="H3" s="14"/>
      <c r="M3" s="9"/>
      <c r="N3" s="9"/>
      <c r="O3" s="9"/>
    </row>
    <row r="4" spans="1:16" s="19" customFormat="1" ht="19.5" customHeight="1">
      <c r="A4" s="16"/>
      <c r="B4" s="17" t="s">
        <v>52</v>
      </c>
      <c r="C4" s="226">
        <f>VLOOKUP($B4,'1. PPTO TOTAL CENTRO'!$B$4:$H$12,2,0)</f>
        <v>0</v>
      </c>
      <c r="D4" s="218"/>
      <c r="E4" s="218"/>
      <c r="F4" s="218"/>
      <c r="G4" s="218"/>
      <c r="H4" s="218"/>
      <c r="I4" s="218"/>
      <c r="J4" s="218"/>
      <c r="K4" s="218"/>
      <c r="L4" s="218"/>
      <c r="M4" s="218"/>
      <c r="N4" s="218"/>
      <c r="O4" s="219"/>
      <c r="P4" s="18"/>
    </row>
    <row r="5" spans="1:16" s="19" customFormat="1" ht="19.5" customHeight="1">
      <c r="A5" s="16"/>
      <c r="B5" s="17" t="s">
        <v>53</v>
      </c>
      <c r="C5" s="226">
        <f>VLOOKUP($B5,'1. PPTO TOTAL CENTRO'!$B$4:$H$12,2,0)</f>
        <v>0</v>
      </c>
      <c r="D5" s="218"/>
      <c r="E5" s="218"/>
      <c r="F5" s="218"/>
      <c r="G5" s="218"/>
      <c r="H5" s="218"/>
      <c r="I5" s="218"/>
      <c r="J5" s="218"/>
      <c r="K5" s="218"/>
      <c r="L5" s="218"/>
      <c r="M5" s="218"/>
      <c r="N5" s="218"/>
      <c r="O5" s="219"/>
      <c r="P5" s="18"/>
    </row>
    <row r="6" spans="1:16" s="19" customFormat="1" ht="19.5" customHeight="1">
      <c r="A6" s="16"/>
      <c r="B6" s="17" t="s">
        <v>73</v>
      </c>
      <c r="C6" s="226"/>
      <c r="D6" s="218"/>
      <c r="E6" s="218"/>
      <c r="F6" s="218"/>
      <c r="G6" s="218"/>
      <c r="H6" s="218"/>
      <c r="I6" s="218"/>
      <c r="J6" s="218"/>
      <c r="K6" s="218"/>
      <c r="L6" s="218"/>
      <c r="M6" s="218"/>
      <c r="N6" s="218"/>
      <c r="O6" s="219"/>
      <c r="P6" s="18"/>
    </row>
    <row r="7" spans="1:16" ht="11.25">
      <c r="A7" s="10"/>
      <c r="B7" s="21"/>
      <c r="C7" s="21"/>
      <c r="D7" s="23"/>
      <c r="E7" s="23"/>
      <c r="F7" s="23"/>
      <c r="G7" s="23"/>
      <c r="H7" s="23"/>
      <c r="I7" s="23"/>
      <c r="J7" s="23"/>
      <c r="K7" s="10"/>
      <c r="L7" s="10"/>
      <c r="M7" s="8"/>
      <c r="N7" s="8"/>
      <c r="O7" s="8"/>
      <c r="P7" s="10"/>
    </row>
    <row r="8" spans="1:16" ht="18" customHeight="1">
      <c r="A8" s="10"/>
      <c r="B8" s="6" t="s">
        <v>16</v>
      </c>
      <c r="C8" s="8"/>
      <c r="D8" s="23"/>
      <c r="E8" s="23"/>
      <c r="F8" s="23"/>
      <c r="G8" s="23"/>
      <c r="H8" s="23"/>
      <c r="I8" s="23"/>
      <c r="J8" s="23"/>
      <c r="K8" s="10"/>
      <c r="L8" s="10"/>
      <c r="M8" s="8"/>
      <c r="N8" s="8"/>
      <c r="O8" s="8"/>
      <c r="P8" s="10"/>
    </row>
    <row r="9" spans="1:16" s="24" customFormat="1" ht="20.25" customHeight="1">
      <c r="A9" s="16"/>
      <c r="B9" s="259" t="s">
        <v>26</v>
      </c>
      <c r="C9" s="268" t="s">
        <v>55</v>
      </c>
      <c r="D9" s="269"/>
      <c r="E9" s="269"/>
      <c r="F9" s="269"/>
      <c r="G9" s="269"/>
      <c r="H9" s="269"/>
      <c r="I9" s="269"/>
      <c r="J9" s="269"/>
      <c r="K9" s="269"/>
      <c r="L9" s="269"/>
      <c r="M9" s="269"/>
      <c r="N9" s="269"/>
      <c r="O9" s="270"/>
      <c r="P9" s="16"/>
    </row>
    <row r="10" spans="1:16" s="24" customFormat="1" ht="27" customHeight="1">
      <c r="A10" s="16"/>
      <c r="B10" s="279"/>
      <c r="C10" s="273" t="s">
        <v>31</v>
      </c>
      <c r="D10" s="274"/>
      <c r="E10" s="277" t="s">
        <v>32</v>
      </c>
      <c r="F10" s="278"/>
      <c r="G10" s="277" t="s">
        <v>33</v>
      </c>
      <c r="H10" s="278"/>
      <c r="I10" s="277" t="s">
        <v>34</v>
      </c>
      <c r="J10" s="278"/>
      <c r="K10" s="277" t="s">
        <v>35</v>
      </c>
      <c r="L10" s="278"/>
      <c r="M10" s="273" t="s">
        <v>59</v>
      </c>
      <c r="N10" s="274"/>
      <c r="O10" s="271" t="s">
        <v>59</v>
      </c>
      <c r="P10" s="16"/>
    </row>
    <row r="11" spans="1:16" s="24" customFormat="1" ht="22.5">
      <c r="A11" s="16"/>
      <c r="B11" s="280"/>
      <c r="C11" s="145" t="s">
        <v>91</v>
      </c>
      <c r="D11" s="153" t="s">
        <v>92</v>
      </c>
      <c r="E11" s="145" t="s">
        <v>91</v>
      </c>
      <c r="F11" s="153" t="s">
        <v>92</v>
      </c>
      <c r="G11" s="145" t="s">
        <v>91</v>
      </c>
      <c r="H11" s="153" t="s">
        <v>92</v>
      </c>
      <c r="I11" s="145" t="s">
        <v>91</v>
      </c>
      <c r="J11" s="153" t="s">
        <v>92</v>
      </c>
      <c r="K11" s="145" t="s">
        <v>91</v>
      </c>
      <c r="L11" s="153" t="s">
        <v>92</v>
      </c>
      <c r="M11" s="145" t="s">
        <v>91</v>
      </c>
      <c r="N11" s="153" t="s">
        <v>92</v>
      </c>
      <c r="O11" s="272"/>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55">
        <f>+C13+E13+G13+I13+K13</f>
        <v>0</v>
      </c>
      <c r="N13" s="155">
        <f>+D13+F13+H13+J13+L13</f>
        <v>0</v>
      </c>
      <c r="O13" s="32">
        <f aca="true" t="shared" si="1"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55">
        <f aca="true" t="shared" si="2" ref="M14:M34">+C14+E14+G14+I14+K14</f>
        <v>0</v>
      </c>
      <c r="N14" s="155">
        <f aca="true" t="shared" si="3" ref="N14:N34">+D14+F14+H14+J14+L14</f>
        <v>0</v>
      </c>
      <c r="O14" s="34">
        <f t="shared" si="1"/>
        <v>0</v>
      </c>
      <c r="P14" s="29"/>
    </row>
    <row r="15" spans="2:16" s="26" customFormat="1" ht="30" customHeight="1">
      <c r="B15" s="39" t="s">
        <v>41</v>
      </c>
      <c r="C15" s="49">
        <v>0</v>
      </c>
      <c r="D15" s="49">
        <v>0</v>
      </c>
      <c r="E15" s="49">
        <v>0</v>
      </c>
      <c r="F15" s="49">
        <v>0</v>
      </c>
      <c r="G15" s="49">
        <v>0</v>
      </c>
      <c r="H15" s="49">
        <v>0</v>
      </c>
      <c r="I15" s="49">
        <v>0</v>
      </c>
      <c r="J15" s="49">
        <v>0</v>
      </c>
      <c r="K15" s="49">
        <v>0</v>
      </c>
      <c r="L15" s="49">
        <v>0</v>
      </c>
      <c r="M15" s="155">
        <f t="shared" si="2"/>
        <v>0</v>
      </c>
      <c r="N15" s="155">
        <f t="shared" si="3"/>
        <v>0</v>
      </c>
      <c r="O15" s="34">
        <f t="shared" si="1"/>
        <v>0</v>
      </c>
      <c r="P15" s="29"/>
    </row>
    <row r="16" spans="2:16" s="26" customFormat="1" ht="30" customHeight="1">
      <c r="B16" s="39" t="s">
        <v>65</v>
      </c>
      <c r="C16" s="49">
        <v>0</v>
      </c>
      <c r="D16" s="49">
        <v>0</v>
      </c>
      <c r="E16" s="49">
        <v>0</v>
      </c>
      <c r="F16" s="49">
        <v>0</v>
      </c>
      <c r="G16" s="49">
        <v>0</v>
      </c>
      <c r="H16" s="49">
        <v>0</v>
      </c>
      <c r="I16" s="49">
        <v>0</v>
      </c>
      <c r="J16" s="49">
        <v>0</v>
      </c>
      <c r="K16" s="49">
        <v>0</v>
      </c>
      <c r="L16" s="49">
        <v>0</v>
      </c>
      <c r="M16" s="155">
        <f t="shared" si="2"/>
        <v>0</v>
      </c>
      <c r="N16" s="155">
        <f t="shared" si="3"/>
        <v>0</v>
      </c>
      <c r="O16" s="34">
        <f t="shared" si="1"/>
        <v>0</v>
      </c>
      <c r="P16" s="29"/>
    </row>
    <row r="17" spans="2:16" s="26" customFormat="1" ht="30" customHeight="1">
      <c r="B17" s="39" t="s">
        <v>43</v>
      </c>
      <c r="C17" s="49">
        <v>0</v>
      </c>
      <c r="D17" s="49">
        <v>0</v>
      </c>
      <c r="E17" s="49">
        <v>0</v>
      </c>
      <c r="F17" s="49">
        <v>0</v>
      </c>
      <c r="G17" s="49">
        <v>0</v>
      </c>
      <c r="H17" s="49">
        <v>0</v>
      </c>
      <c r="I17" s="49">
        <v>0</v>
      </c>
      <c r="J17" s="49">
        <v>0</v>
      </c>
      <c r="K17" s="49">
        <v>0</v>
      </c>
      <c r="L17" s="49">
        <v>0</v>
      </c>
      <c r="M17" s="155">
        <f t="shared" si="2"/>
        <v>0</v>
      </c>
      <c r="N17" s="155">
        <f t="shared" si="3"/>
        <v>0</v>
      </c>
      <c r="O17" s="34">
        <f t="shared" si="1"/>
        <v>0</v>
      </c>
      <c r="P17" s="29"/>
    </row>
    <row r="18" spans="2:16" s="26" customFormat="1" ht="30" customHeight="1">
      <c r="B18" s="39" t="s">
        <v>66</v>
      </c>
      <c r="C18" s="49">
        <v>0</v>
      </c>
      <c r="D18" s="49">
        <v>0</v>
      </c>
      <c r="E18" s="49">
        <v>0</v>
      </c>
      <c r="F18" s="49">
        <v>0</v>
      </c>
      <c r="G18" s="49">
        <v>0</v>
      </c>
      <c r="H18" s="49">
        <v>0</v>
      </c>
      <c r="I18" s="49">
        <v>0</v>
      </c>
      <c r="J18" s="49">
        <v>0</v>
      </c>
      <c r="K18" s="49">
        <v>0</v>
      </c>
      <c r="L18" s="49">
        <v>0</v>
      </c>
      <c r="M18" s="155">
        <f t="shared" si="2"/>
        <v>0</v>
      </c>
      <c r="N18" s="155">
        <f t="shared" si="3"/>
        <v>0</v>
      </c>
      <c r="O18" s="34">
        <f t="shared" si="1"/>
        <v>0</v>
      </c>
      <c r="P18" s="29"/>
    </row>
    <row r="19" spans="2:16" s="26" customFormat="1" ht="30" customHeight="1">
      <c r="B19" s="39" t="s">
        <v>61</v>
      </c>
      <c r="C19" s="49">
        <v>0</v>
      </c>
      <c r="D19" s="49">
        <v>0</v>
      </c>
      <c r="E19" s="49">
        <v>0</v>
      </c>
      <c r="F19" s="49">
        <v>0</v>
      </c>
      <c r="G19" s="49">
        <v>0</v>
      </c>
      <c r="H19" s="49">
        <v>0</v>
      </c>
      <c r="I19" s="49">
        <v>0</v>
      </c>
      <c r="J19" s="49">
        <v>0</v>
      </c>
      <c r="K19" s="49">
        <v>0</v>
      </c>
      <c r="L19" s="49">
        <v>0</v>
      </c>
      <c r="M19" s="155">
        <f t="shared" si="2"/>
        <v>0</v>
      </c>
      <c r="N19" s="155">
        <f t="shared" si="3"/>
        <v>0</v>
      </c>
      <c r="O19" s="34">
        <f t="shared" si="1"/>
        <v>0</v>
      </c>
      <c r="P19" s="29"/>
    </row>
    <row r="20" spans="2:16" s="26" customFormat="1" ht="30" customHeight="1">
      <c r="B20" s="27" t="s">
        <v>4</v>
      </c>
      <c r="C20" s="28">
        <f aca="true" t="shared" si="4" ref="C20:O20">+C21+C24</f>
        <v>0</v>
      </c>
      <c r="D20" s="28">
        <f t="shared" si="4"/>
        <v>0</v>
      </c>
      <c r="E20" s="28">
        <f t="shared" si="4"/>
        <v>0</v>
      </c>
      <c r="F20" s="28">
        <f t="shared" si="4"/>
        <v>0</v>
      </c>
      <c r="G20" s="28">
        <f t="shared" si="4"/>
        <v>0</v>
      </c>
      <c r="H20" s="28">
        <f t="shared" si="4"/>
        <v>0</v>
      </c>
      <c r="I20" s="28">
        <f t="shared" si="4"/>
        <v>0</v>
      </c>
      <c r="J20" s="28">
        <f t="shared" si="4"/>
        <v>0</v>
      </c>
      <c r="K20" s="28">
        <f t="shared" si="4"/>
        <v>0</v>
      </c>
      <c r="L20" s="28">
        <f t="shared" si="4"/>
        <v>0</v>
      </c>
      <c r="M20" s="36">
        <f t="shared" si="4"/>
        <v>0</v>
      </c>
      <c r="N20" s="36">
        <f t="shared" si="4"/>
        <v>0</v>
      </c>
      <c r="O20" s="28">
        <f t="shared" si="4"/>
        <v>0</v>
      </c>
      <c r="P20" s="29"/>
    </row>
    <row r="21" spans="2:16" s="38" customFormat="1" ht="30" customHeight="1">
      <c r="B21" s="35" t="s">
        <v>0</v>
      </c>
      <c r="C21" s="36">
        <f aca="true" t="shared" si="5" ref="C21:O21">SUM(C22:C23)</f>
        <v>0</v>
      </c>
      <c r="D21" s="36">
        <f t="shared" si="5"/>
        <v>0</v>
      </c>
      <c r="E21" s="36">
        <f t="shared" si="5"/>
        <v>0</v>
      </c>
      <c r="F21" s="36">
        <f t="shared" si="5"/>
        <v>0</v>
      </c>
      <c r="G21" s="36">
        <f t="shared" si="5"/>
        <v>0</v>
      </c>
      <c r="H21" s="36">
        <f t="shared" si="5"/>
        <v>0</v>
      </c>
      <c r="I21" s="36">
        <f t="shared" si="5"/>
        <v>0</v>
      </c>
      <c r="J21" s="36">
        <f t="shared" si="5"/>
        <v>0</v>
      </c>
      <c r="K21" s="36">
        <f t="shared" si="5"/>
        <v>0</v>
      </c>
      <c r="L21" s="36">
        <f t="shared" si="5"/>
        <v>0</v>
      </c>
      <c r="M21" s="36">
        <f t="shared" si="5"/>
        <v>0</v>
      </c>
      <c r="N21" s="36">
        <f t="shared" si="5"/>
        <v>0</v>
      </c>
      <c r="O21" s="36">
        <f t="shared" si="5"/>
        <v>0</v>
      </c>
      <c r="P21" s="37"/>
    </row>
    <row r="22" spans="2:16" s="26" customFormat="1" ht="30" customHeight="1">
      <c r="B22" s="33" t="s">
        <v>9</v>
      </c>
      <c r="C22" s="49">
        <v>0</v>
      </c>
      <c r="D22" s="49">
        <v>0</v>
      </c>
      <c r="E22" s="49">
        <v>0</v>
      </c>
      <c r="F22" s="49">
        <v>0</v>
      </c>
      <c r="G22" s="49">
        <v>0</v>
      </c>
      <c r="H22" s="49">
        <v>0</v>
      </c>
      <c r="I22" s="49">
        <v>0</v>
      </c>
      <c r="J22" s="49">
        <v>0</v>
      </c>
      <c r="K22" s="49">
        <v>0</v>
      </c>
      <c r="L22" s="49">
        <v>0</v>
      </c>
      <c r="M22" s="155">
        <f t="shared" si="2"/>
        <v>0</v>
      </c>
      <c r="N22" s="155">
        <f t="shared" si="3"/>
        <v>0</v>
      </c>
      <c r="O22" s="34">
        <f t="shared" si="1"/>
        <v>0</v>
      </c>
      <c r="P22" s="29"/>
    </row>
    <row r="23" spans="2:16" s="26" customFormat="1" ht="30" customHeight="1">
      <c r="B23" s="39" t="s">
        <v>21</v>
      </c>
      <c r="C23" s="49">
        <v>0</v>
      </c>
      <c r="D23" s="49">
        <v>0</v>
      </c>
      <c r="E23" s="49">
        <v>0</v>
      </c>
      <c r="F23" s="49">
        <v>0</v>
      </c>
      <c r="G23" s="49">
        <v>0</v>
      </c>
      <c r="H23" s="49">
        <v>0</v>
      </c>
      <c r="I23" s="49">
        <v>0</v>
      </c>
      <c r="J23" s="49">
        <v>0</v>
      </c>
      <c r="K23" s="49">
        <v>0</v>
      </c>
      <c r="L23" s="49">
        <v>0</v>
      </c>
      <c r="M23" s="156">
        <f t="shared" si="2"/>
        <v>0</v>
      </c>
      <c r="N23" s="156">
        <f t="shared" si="3"/>
        <v>0</v>
      </c>
      <c r="O23" s="52">
        <f t="shared" si="1"/>
        <v>0</v>
      </c>
      <c r="P23" s="29"/>
    </row>
    <row r="24" spans="2:16" s="38" customFormat="1" ht="30" customHeight="1">
      <c r="B24" s="35" t="s">
        <v>1</v>
      </c>
      <c r="C24" s="36">
        <f aca="true" t="shared" si="6" ref="C24:O24">SUM(C25:C26)</f>
        <v>0</v>
      </c>
      <c r="D24" s="36">
        <f t="shared" si="6"/>
        <v>0</v>
      </c>
      <c r="E24" s="36">
        <f t="shared" si="6"/>
        <v>0</v>
      </c>
      <c r="F24" s="36">
        <f t="shared" si="6"/>
        <v>0</v>
      </c>
      <c r="G24" s="36">
        <f t="shared" si="6"/>
        <v>0</v>
      </c>
      <c r="H24" s="36">
        <f t="shared" si="6"/>
        <v>0</v>
      </c>
      <c r="I24" s="36">
        <f t="shared" si="6"/>
        <v>0</v>
      </c>
      <c r="J24" s="36">
        <f t="shared" si="6"/>
        <v>0</v>
      </c>
      <c r="K24" s="36">
        <f t="shared" si="6"/>
        <v>0</v>
      </c>
      <c r="L24" s="169">
        <f t="shared" si="6"/>
        <v>0</v>
      </c>
      <c r="M24" s="36">
        <f t="shared" si="6"/>
        <v>0</v>
      </c>
      <c r="N24" s="36">
        <f t="shared" si="6"/>
        <v>0</v>
      </c>
      <c r="O24" s="36">
        <f t="shared" si="6"/>
        <v>0</v>
      </c>
      <c r="P24" s="37"/>
    </row>
    <row r="25" spans="2:16" s="26" customFormat="1" ht="30" customHeight="1">
      <c r="B25" s="33" t="s">
        <v>9</v>
      </c>
      <c r="C25" s="49">
        <v>0</v>
      </c>
      <c r="D25" s="49">
        <v>0</v>
      </c>
      <c r="E25" s="49">
        <v>0</v>
      </c>
      <c r="F25" s="49">
        <v>0</v>
      </c>
      <c r="G25" s="49">
        <v>0</v>
      </c>
      <c r="H25" s="49">
        <v>0</v>
      </c>
      <c r="I25" s="49">
        <v>0</v>
      </c>
      <c r="J25" s="49">
        <v>0</v>
      </c>
      <c r="K25" s="49">
        <v>0</v>
      </c>
      <c r="L25" s="170">
        <v>0</v>
      </c>
      <c r="M25" s="157">
        <f t="shared" si="2"/>
        <v>0</v>
      </c>
      <c r="N25" s="157">
        <f t="shared" si="3"/>
        <v>0</v>
      </c>
      <c r="O25" s="157">
        <f t="shared" si="1"/>
        <v>0</v>
      </c>
      <c r="P25" s="29"/>
    </row>
    <row r="26" spans="2:16" s="26" customFormat="1" ht="30" customHeight="1">
      <c r="B26" s="39" t="s">
        <v>21</v>
      </c>
      <c r="C26" s="49">
        <v>0</v>
      </c>
      <c r="D26" s="49">
        <v>0</v>
      </c>
      <c r="E26" s="49">
        <v>0</v>
      </c>
      <c r="F26" s="49">
        <v>0</v>
      </c>
      <c r="G26" s="49">
        <v>0</v>
      </c>
      <c r="H26" s="49">
        <v>0</v>
      </c>
      <c r="I26" s="49">
        <v>0</v>
      </c>
      <c r="J26" s="49">
        <v>0</v>
      </c>
      <c r="K26" s="49">
        <v>0</v>
      </c>
      <c r="L26" s="170">
        <v>0</v>
      </c>
      <c r="M26" s="157">
        <f t="shared" si="2"/>
        <v>0</v>
      </c>
      <c r="N26" s="157">
        <f t="shared" si="3"/>
        <v>0</v>
      </c>
      <c r="O26" s="157">
        <f t="shared" si="1"/>
        <v>0</v>
      </c>
      <c r="P26" s="29"/>
    </row>
    <row r="27" spans="2:16" s="38" customFormat="1" ht="30" customHeight="1">
      <c r="B27" s="27" t="s">
        <v>110</v>
      </c>
      <c r="C27" s="177">
        <v>0</v>
      </c>
      <c r="D27" s="177">
        <v>0</v>
      </c>
      <c r="E27" s="177">
        <v>0</v>
      </c>
      <c r="F27" s="177">
        <v>0</v>
      </c>
      <c r="G27" s="177">
        <v>0</v>
      </c>
      <c r="H27" s="177">
        <v>0</v>
      </c>
      <c r="I27" s="177">
        <v>0</v>
      </c>
      <c r="J27" s="177">
        <v>0</v>
      </c>
      <c r="K27" s="177">
        <v>0</v>
      </c>
      <c r="L27" s="177">
        <v>0</v>
      </c>
      <c r="M27" s="161">
        <f t="shared" si="2"/>
        <v>0</v>
      </c>
      <c r="N27" s="161">
        <f t="shared" si="3"/>
        <v>0</v>
      </c>
      <c r="O27" s="161">
        <f t="shared" si="1"/>
        <v>0</v>
      </c>
      <c r="P27" s="37"/>
    </row>
    <row r="28" spans="2:16" s="26" customFormat="1" ht="30" customHeight="1">
      <c r="B28" s="27" t="s">
        <v>2</v>
      </c>
      <c r="C28" s="40">
        <v>0</v>
      </c>
      <c r="D28" s="40">
        <v>0</v>
      </c>
      <c r="E28" s="40">
        <v>0</v>
      </c>
      <c r="F28" s="40">
        <v>0</v>
      </c>
      <c r="G28" s="40">
        <v>0</v>
      </c>
      <c r="H28" s="40">
        <v>0</v>
      </c>
      <c r="I28" s="40">
        <v>0</v>
      </c>
      <c r="J28" s="40">
        <v>0</v>
      </c>
      <c r="K28" s="40">
        <v>0</v>
      </c>
      <c r="L28" s="171">
        <v>0</v>
      </c>
      <c r="M28" s="162">
        <f t="shared" si="2"/>
        <v>0</v>
      </c>
      <c r="N28" s="162">
        <f t="shared" si="3"/>
        <v>0</v>
      </c>
      <c r="O28" s="162">
        <f t="shared" si="1"/>
        <v>0</v>
      </c>
      <c r="P28" s="29"/>
    </row>
    <row r="29" spans="2:16" s="26" customFormat="1" ht="30" customHeight="1">
      <c r="B29" s="27" t="s">
        <v>17</v>
      </c>
      <c r="C29" s="167">
        <v>0</v>
      </c>
      <c r="D29" s="167">
        <v>0</v>
      </c>
      <c r="E29" s="167">
        <v>0</v>
      </c>
      <c r="F29" s="167">
        <v>0</v>
      </c>
      <c r="G29" s="167">
        <v>0</v>
      </c>
      <c r="H29" s="167">
        <v>0</v>
      </c>
      <c r="I29" s="167">
        <v>0</v>
      </c>
      <c r="J29" s="167">
        <v>0</v>
      </c>
      <c r="K29" s="167">
        <v>0</v>
      </c>
      <c r="L29" s="167">
        <v>0</v>
      </c>
      <c r="M29" s="163">
        <f t="shared" si="2"/>
        <v>0</v>
      </c>
      <c r="N29" s="163">
        <f t="shared" si="3"/>
        <v>0</v>
      </c>
      <c r="O29" s="162">
        <f t="shared" si="1"/>
        <v>0</v>
      </c>
      <c r="P29" s="29"/>
    </row>
    <row r="30" spans="2:16" s="26" customFormat="1" ht="30" customHeight="1">
      <c r="B30" s="27" t="s">
        <v>40</v>
      </c>
      <c r="C30" s="167">
        <v>0</v>
      </c>
      <c r="D30" s="167">
        <v>0</v>
      </c>
      <c r="E30" s="167">
        <v>0</v>
      </c>
      <c r="F30" s="167">
        <v>0</v>
      </c>
      <c r="G30" s="167">
        <v>0</v>
      </c>
      <c r="H30" s="167">
        <v>0</v>
      </c>
      <c r="I30" s="167">
        <v>0</v>
      </c>
      <c r="J30" s="167">
        <v>0</v>
      </c>
      <c r="K30" s="167">
        <v>0</v>
      </c>
      <c r="L30" s="167">
        <v>0</v>
      </c>
      <c r="M30" s="161">
        <f t="shared" si="2"/>
        <v>0</v>
      </c>
      <c r="N30" s="161">
        <f t="shared" si="3"/>
        <v>0</v>
      </c>
      <c r="O30" s="162">
        <f t="shared" si="1"/>
        <v>0</v>
      </c>
      <c r="P30" s="29"/>
    </row>
    <row r="31" spans="2:16" s="26" customFormat="1" ht="30" customHeight="1">
      <c r="B31" s="27" t="s">
        <v>23</v>
      </c>
      <c r="C31" s="167">
        <v>0</v>
      </c>
      <c r="D31" s="167">
        <v>0</v>
      </c>
      <c r="E31" s="167">
        <v>0</v>
      </c>
      <c r="F31" s="167">
        <v>0</v>
      </c>
      <c r="G31" s="167">
        <v>0</v>
      </c>
      <c r="H31" s="167">
        <v>0</v>
      </c>
      <c r="I31" s="167">
        <v>0</v>
      </c>
      <c r="J31" s="167">
        <v>0</v>
      </c>
      <c r="K31" s="167">
        <v>0</v>
      </c>
      <c r="L31" s="167">
        <v>0</v>
      </c>
      <c r="M31" s="161">
        <f t="shared" si="2"/>
        <v>0</v>
      </c>
      <c r="N31" s="161">
        <f t="shared" si="3"/>
        <v>0</v>
      </c>
      <c r="O31" s="162">
        <f t="shared" si="1"/>
        <v>0</v>
      </c>
      <c r="P31" s="29"/>
    </row>
    <row r="32" spans="2:16" s="26" customFormat="1" ht="30" customHeight="1">
      <c r="B32" s="27" t="s">
        <v>48</v>
      </c>
      <c r="C32" s="40">
        <v>0</v>
      </c>
      <c r="D32" s="40">
        <v>0</v>
      </c>
      <c r="E32" s="40">
        <v>0</v>
      </c>
      <c r="F32" s="40">
        <v>0</v>
      </c>
      <c r="G32" s="40">
        <v>0</v>
      </c>
      <c r="H32" s="40">
        <v>0</v>
      </c>
      <c r="I32" s="40">
        <v>0</v>
      </c>
      <c r="J32" s="40">
        <v>0</v>
      </c>
      <c r="K32" s="40">
        <v>0</v>
      </c>
      <c r="L32" s="40">
        <v>0</v>
      </c>
      <c r="M32" s="161">
        <f t="shared" si="2"/>
        <v>0</v>
      </c>
      <c r="N32" s="161">
        <f t="shared" si="3"/>
        <v>0</v>
      </c>
      <c r="O32" s="162">
        <f t="shared" si="1"/>
        <v>0</v>
      </c>
      <c r="P32" s="29"/>
    </row>
    <row r="33" spans="2:16" s="26" customFormat="1" ht="30" customHeight="1">
      <c r="B33" s="27" t="s">
        <v>50</v>
      </c>
      <c r="C33" s="40">
        <v>0</v>
      </c>
      <c r="D33" s="40">
        <v>0</v>
      </c>
      <c r="E33" s="40">
        <v>0</v>
      </c>
      <c r="F33" s="40">
        <v>0</v>
      </c>
      <c r="G33" s="40">
        <v>0</v>
      </c>
      <c r="H33" s="40">
        <v>0</v>
      </c>
      <c r="I33" s="40">
        <v>0</v>
      </c>
      <c r="J33" s="40">
        <v>0</v>
      </c>
      <c r="K33" s="40">
        <v>0</v>
      </c>
      <c r="L33" s="40">
        <v>0</v>
      </c>
      <c r="M33" s="161">
        <f t="shared" si="2"/>
        <v>0</v>
      </c>
      <c r="N33" s="161">
        <f t="shared" si="3"/>
        <v>0</v>
      </c>
      <c r="O33" s="162">
        <f t="shared" si="1"/>
        <v>0</v>
      </c>
      <c r="P33" s="29"/>
    </row>
    <row r="34" spans="2:16" s="26" customFormat="1" ht="30" customHeight="1">
      <c r="B34" s="41" t="s">
        <v>67</v>
      </c>
      <c r="C34" s="42">
        <v>0</v>
      </c>
      <c r="D34" s="42">
        <v>0</v>
      </c>
      <c r="E34" s="42">
        <v>0</v>
      </c>
      <c r="F34" s="42">
        <v>0</v>
      </c>
      <c r="G34" s="42">
        <v>0</v>
      </c>
      <c r="H34" s="42">
        <v>0</v>
      </c>
      <c r="I34" s="42">
        <v>0</v>
      </c>
      <c r="J34" s="42">
        <v>0</v>
      </c>
      <c r="K34" s="42">
        <v>0</v>
      </c>
      <c r="L34" s="42">
        <v>0</v>
      </c>
      <c r="M34" s="161">
        <f t="shared" si="2"/>
        <v>0</v>
      </c>
      <c r="N34" s="161">
        <f t="shared" si="3"/>
        <v>0</v>
      </c>
      <c r="O34" s="162">
        <f t="shared" si="1"/>
        <v>0</v>
      </c>
      <c r="P34" s="29"/>
    </row>
    <row r="35" spans="1:16" s="45" customFormat="1" ht="30" customHeight="1">
      <c r="A35" s="37"/>
      <c r="B35" s="43" t="s">
        <v>56</v>
      </c>
      <c r="C35" s="44">
        <f aca="true" t="shared" si="7" ref="C35:O35">+C12+C20+SUM(C27:C34)</f>
        <v>0</v>
      </c>
      <c r="D35" s="44">
        <f t="shared" si="7"/>
        <v>0</v>
      </c>
      <c r="E35" s="44">
        <f t="shared" si="7"/>
        <v>0</v>
      </c>
      <c r="F35" s="44">
        <f t="shared" si="7"/>
        <v>0</v>
      </c>
      <c r="G35" s="44">
        <f t="shared" si="7"/>
        <v>0</v>
      </c>
      <c r="H35" s="44">
        <f t="shared" si="7"/>
        <v>0</v>
      </c>
      <c r="I35" s="44">
        <f t="shared" si="7"/>
        <v>0</v>
      </c>
      <c r="J35" s="44">
        <f t="shared" si="7"/>
        <v>0</v>
      </c>
      <c r="K35" s="44">
        <f t="shared" si="7"/>
        <v>0</v>
      </c>
      <c r="L35" s="44">
        <f t="shared" si="7"/>
        <v>0</v>
      </c>
      <c r="M35" s="44">
        <f t="shared" si="7"/>
        <v>0</v>
      </c>
      <c r="N35" s="44">
        <f t="shared" si="7"/>
        <v>0</v>
      </c>
      <c r="O35" s="44">
        <f t="shared" si="7"/>
        <v>0</v>
      </c>
      <c r="P35" s="37"/>
    </row>
    <row r="36" spans="4:15" s="53" customFormat="1" ht="24.75" customHeight="1">
      <c r="D36" s="54"/>
      <c r="E36" s="54"/>
      <c r="F36" s="54"/>
      <c r="G36" s="54"/>
      <c r="H36" s="54"/>
      <c r="I36" s="54"/>
      <c r="J36" s="54"/>
      <c r="M36" s="165"/>
      <c r="N36" s="165"/>
      <c r="O36" s="165"/>
    </row>
    <row r="37" spans="3:15" s="53" customFormat="1" ht="11.25">
      <c r="C37" s="54"/>
      <c r="D37" s="54"/>
      <c r="E37" s="54"/>
      <c r="F37" s="54"/>
      <c r="M37" s="165"/>
      <c r="N37" s="165"/>
      <c r="O37" s="165"/>
    </row>
    <row r="38" spans="3:12" s="55" customFormat="1" ht="19.5" customHeight="1">
      <c r="C38" s="207" t="s">
        <v>15</v>
      </c>
      <c r="D38" s="208">
        <f>+C35+D35</f>
        <v>0</v>
      </c>
      <c r="E38" s="208"/>
      <c r="F38" s="208">
        <f>+E35+F35</f>
        <v>0</v>
      </c>
      <c r="G38" s="208"/>
      <c r="H38" s="208">
        <f>+G35+H35</f>
        <v>0</v>
      </c>
      <c r="I38" s="208"/>
      <c r="J38" s="208">
        <f>+I35+J35</f>
        <v>0</v>
      </c>
      <c r="K38" s="207"/>
      <c r="L38" s="208">
        <f>+K35+L35</f>
        <v>0</v>
      </c>
    </row>
    <row r="39" spans="4:15" s="53" customFormat="1" ht="11.25">
      <c r="D39" s="54"/>
      <c r="E39" s="54"/>
      <c r="F39" s="54"/>
      <c r="G39" s="54"/>
      <c r="H39" s="54"/>
      <c r="I39" s="54"/>
      <c r="J39" s="54"/>
      <c r="L39" s="54"/>
      <c r="M39" s="165"/>
      <c r="N39" s="165"/>
      <c r="O39" s="165"/>
    </row>
    <row r="40" spans="2:15" s="115" customFormat="1" ht="28.5" customHeight="1">
      <c r="B40" s="176" t="s">
        <v>101</v>
      </c>
      <c r="C40" s="267">
        <f>+'2. PPTO FONDAP'!$C$45</f>
        <v>0</v>
      </c>
      <c r="D40" s="267"/>
      <c r="E40" s="267">
        <f>+'2. PPTO FONDAP'!$D$45</f>
        <v>0</v>
      </c>
      <c r="F40" s="267"/>
      <c r="G40" s="267">
        <f>+'2. PPTO FONDAP'!$E$45</f>
        <v>0</v>
      </c>
      <c r="H40" s="267"/>
      <c r="I40" s="267">
        <f>+'2. PPTO FONDAP'!$F$45</f>
        <v>0</v>
      </c>
      <c r="J40" s="267"/>
      <c r="K40" s="267">
        <f>+'2. PPTO FONDAP'!$G$45</f>
        <v>0</v>
      </c>
      <c r="L40" s="267"/>
      <c r="M40" s="267">
        <f>SUM(C40:L40)</f>
        <v>0</v>
      </c>
      <c r="N40" s="267"/>
      <c r="O40" s="55"/>
    </row>
    <row r="41" spans="1:14" s="56" customFormat="1" ht="34.5" customHeight="1">
      <c r="A41" s="55"/>
      <c r="B41" s="176" t="s">
        <v>104</v>
      </c>
      <c r="C41" s="205">
        <f>IF(C40&gt;0,C35/C40,0)</f>
        <v>0</v>
      </c>
      <c r="D41" s="205"/>
      <c r="E41" s="205">
        <f>IF(E40&gt;0,E35/E40,0)</f>
        <v>0</v>
      </c>
      <c r="F41" s="205"/>
      <c r="G41" s="205">
        <f>IF(G40&gt;0,G35/G40,0)</f>
        <v>0</v>
      </c>
      <c r="H41" s="205"/>
      <c r="I41" s="205">
        <f>IF(I40&gt;0,I35/I40,0)</f>
        <v>0</v>
      </c>
      <c r="J41" s="205"/>
      <c r="K41" s="205">
        <f>IF(K40&gt;0,K35/K40,0)</f>
        <v>0</v>
      </c>
      <c r="L41" s="205"/>
      <c r="M41" s="205">
        <f>IF(M40&gt;0,M35/M40,0)</f>
        <v>0</v>
      </c>
      <c r="N41" s="205"/>
    </row>
    <row r="42" spans="3:15" s="53" customFormat="1" ht="11.25">
      <c r="C42" s="54"/>
      <c r="D42" s="54"/>
      <c r="E42" s="54"/>
      <c r="F42" s="54"/>
      <c r="M42" s="165"/>
      <c r="N42" s="165"/>
      <c r="O42" s="165"/>
    </row>
    <row r="43" spans="3:15" s="53" customFormat="1" ht="11.25">
      <c r="C43" s="54"/>
      <c r="D43" s="54"/>
      <c r="E43" s="54"/>
      <c r="F43" s="54"/>
      <c r="M43" s="165"/>
      <c r="N43" s="165"/>
      <c r="O43" s="165"/>
    </row>
    <row r="44" spans="3:15" s="53" customFormat="1" ht="11.25">
      <c r="C44" s="58"/>
      <c r="D44" s="54"/>
      <c r="E44" s="54"/>
      <c r="F44" s="54"/>
      <c r="M44" s="165"/>
      <c r="N44" s="165"/>
      <c r="O44" s="165"/>
    </row>
    <row r="45" spans="3:15" s="53" customFormat="1" ht="11.25">
      <c r="C45" s="58"/>
      <c r="D45" s="54"/>
      <c r="E45" s="54"/>
      <c r="F45" s="54"/>
      <c r="M45" s="165"/>
      <c r="N45" s="165"/>
      <c r="O45" s="165"/>
    </row>
    <row r="46" spans="3:15" s="53" customFormat="1" ht="11.25">
      <c r="C46" s="58"/>
      <c r="D46" s="54"/>
      <c r="E46" s="54"/>
      <c r="F46" s="54"/>
      <c r="M46" s="165"/>
      <c r="N46" s="165"/>
      <c r="O46" s="165"/>
    </row>
    <row r="47" spans="3:15" s="53" customFormat="1" ht="11.25">
      <c r="C47" s="58"/>
      <c r="D47" s="54"/>
      <c r="E47" s="54"/>
      <c r="F47" s="54"/>
      <c r="M47" s="165"/>
      <c r="N47" s="165"/>
      <c r="O47" s="165"/>
    </row>
    <row r="48" spans="3:15" s="53" customFormat="1" ht="11.25">
      <c r="C48" s="58"/>
      <c r="D48" s="54"/>
      <c r="E48" s="54"/>
      <c r="F48" s="54"/>
      <c r="M48" s="165"/>
      <c r="N48" s="165"/>
      <c r="O48" s="165"/>
    </row>
    <row r="49" spans="3:15" s="53" customFormat="1" ht="11.25">
      <c r="C49" s="58"/>
      <c r="D49" s="54"/>
      <c r="E49" s="54"/>
      <c r="F49" s="54"/>
      <c r="M49" s="165"/>
      <c r="N49" s="165"/>
      <c r="O49" s="165"/>
    </row>
    <row r="50" spans="3:15" s="53" customFormat="1" ht="11.25">
      <c r="C50" s="58"/>
      <c r="D50" s="54"/>
      <c r="E50" s="54"/>
      <c r="F50" s="54"/>
      <c r="M50" s="165"/>
      <c r="N50" s="165"/>
      <c r="O50" s="165"/>
    </row>
    <row r="51" spans="3:15" s="53" customFormat="1" ht="11.25">
      <c r="C51" s="58"/>
      <c r="D51" s="54"/>
      <c r="E51" s="54"/>
      <c r="F51" s="54"/>
      <c r="M51" s="165"/>
      <c r="N51" s="165"/>
      <c r="O51" s="165"/>
    </row>
    <row r="52" ht="11.25">
      <c r="C52" s="48"/>
    </row>
    <row r="53" ht="11.25">
      <c r="C53" s="48"/>
    </row>
  </sheetData>
  <sheetProtection/>
  <mergeCells count="20">
    <mergeCell ref="B9:B11"/>
    <mergeCell ref="C9:O9"/>
    <mergeCell ref="C10:D10"/>
    <mergeCell ref="E10:F10"/>
    <mergeCell ref="K40:L40"/>
    <mergeCell ref="G10:H10"/>
    <mergeCell ref="I10:J10"/>
    <mergeCell ref="K10:L10"/>
    <mergeCell ref="M10:N10"/>
    <mergeCell ref="O10:O11"/>
    <mergeCell ref="M40:N40"/>
    <mergeCell ref="C4:O4"/>
    <mergeCell ref="C5:O5"/>
    <mergeCell ref="C6:O6"/>
    <mergeCell ref="B1:H1"/>
    <mergeCell ref="B2:H2"/>
    <mergeCell ref="C40:D40"/>
    <mergeCell ref="E40:F40"/>
    <mergeCell ref="G40:H40"/>
    <mergeCell ref="I40:J40"/>
  </mergeCells>
  <conditionalFormatting sqref="D41">
    <cfRule type="cellIs" priority="9" dxfId="0" operator="lessThan" stopIfTrue="1">
      <formula>0.08</formula>
    </cfRule>
  </conditionalFormatting>
  <conditionalFormatting sqref="F41">
    <cfRule type="cellIs" priority="8" dxfId="0" operator="lessThan" stopIfTrue="1">
      <formula>0.08</formula>
    </cfRule>
  </conditionalFormatting>
  <conditionalFormatting sqref="H41">
    <cfRule type="cellIs" priority="7" dxfId="0" operator="lessThan" stopIfTrue="1">
      <formula>0.08</formula>
    </cfRule>
  </conditionalFormatting>
  <conditionalFormatting sqref="J41">
    <cfRule type="cellIs" priority="6" dxfId="0" operator="lessThan" stopIfTrue="1">
      <formula>0.08</formula>
    </cfRule>
  </conditionalFormatting>
  <conditionalFormatting sqref="L41">
    <cfRule type="cellIs" priority="5" dxfId="0" operator="lessThan" stopIfTrue="1">
      <formula>0.08</formula>
    </cfRule>
  </conditionalFormatting>
  <conditionalFormatting sqref="N41">
    <cfRule type="cellIs" priority="4" dxfId="0" operator="lessThan" stopIfTrue="1">
      <formula>0.08</formula>
    </cfRule>
  </conditionalFormatting>
  <conditionalFormatting sqref="C41">
    <cfRule type="cellIs" priority="3" dxfId="0" operator="lessThan" stopIfTrue="1">
      <formula>0.01</formula>
    </cfRule>
  </conditionalFormatting>
  <conditionalFormatting sqref="M41 K41 I41 G41 E41">
    <cfRule type="cellIs" priority="1" dxfId="0" operator="lessThan" stopIfTrue="1">
      <formula>0.01</formula>
    </cfRule>
  </conditionalFormatting>
  <printOptions horizontalCentered="1"/>
  <pageMargins left="0" right="0" top="0.7874015748031497" bottom="0.984251968503937" header="0" footer="0.7874015748031497"/>
  <pageSetup horizontalDpi="600" verticalDpi="600" orientation="landscape" scale="65" r:id="rId1"/>
  <headerFooter alignWithMargins="0">
    <oddFooter>&amp;CDistribución Presupuestaria - Quinto Concurso Nacional de Centros de Investigación en Áreas Prioritarias FONDAP 2013&amp;R&amp;P</oddFooter>
  </headerFooter>
  <rowBreaks count="1" manualBreakCount="1">
    <brk id="26" min="1" max="14" man="1"/>
  </rowBreaks>
</worksheet>
</file>

<file path=xl/worksheets/sheet12.xml><?xml version="1.0" encoding="utf-8"?>
<worksheet xmlns="http://schemas.openxmlformats.org/spreadsheetml/2006/main" xmlns:r="http://schemas.openxmlformats.org/officeDocument/2006/relationships">
  <dimension ref="A1:P97"/>
  <sheetViews>
    <sheetView view="pageBreakPreview" zoomScale="75" zoomScaleNormal="90" zoomScaleSheetLayoutView="75" zoomScalePageLayoutView="0" workbookViewId="0" topLeftCell="A26">
      <selection activeCell="B40" sqref="B40:N41"/>
    </sheetView>
  </sheetViews>
  <sheetFormatPr defaultColWidth="11.421875" defaultRowHeight="12.75"/>
  <cols>
    <col min="1" max="1" width="2.57421875" style="22" customWidth="1"/>
    <col min="2" max="2" width="44.28125" style="22" customWidth="1"/>
    <col min="3" max="6" width="12.7109375" style="47" customWidth="1"/>
    <col min="7" max="8" width="12.7109375" style="22" customWidth="1"/>
    <col min="9" max="9" width="12.7109375" style="10" customWidth="1"/>
    <col min="10" max="12" width="12.7109375" style="22" customWidth="1"/>
    <col min="13" max="15" width="12.7109375" style="166" customWidth="1"/>
    <col min="16" max="16384" width="11.421875" style="22" customWidth="1"/>
  </cols>
  <sheetData>
    <row r="1" spans="1:8" s="9" customFormat="1" ht="26.25" customHeight="1">
      <c r="A1" s="8"/>
      <c r="B1" s="215" t="s">
        <v>64</v>
      </c>
      <c r="C1" s="215"/>
      <c r="D1" s="215"/>
      <c r="E1" s="215"/>
      <c r="F1" s="215"/>
      <c r="G1" s="215"/>
      <c r="H1" s="215"/>
    </row>
    <row r="2" spans="1:8" s="9" customFormat="1" ht="26.25" customHeight="1">
      <c r="A2" s="8"/>
      <c r="B2" s="216" t="s">
        <v>93</v>
      </c>
      <c r="C2" s="216"/>
      <c r="D2" s="216"/>
      <c r="E2" s="216"/>
      <c r="F2" s="216"/>
      <c r="G2" s="216"/>
      <c r="H2" s="216"/>
    </row>
    <row r="3" spans="1:15" s="15" customFormat="1" ht="12.75" customHeight="1">
      <c r="A3" s="10"/>
      <c r="B3" s="11"/>
      <c r="C3" s="12"/>
      <c r="D3" s="13"/>
      <c r="E3" s="13"/>
      <c r="F3" s="13"/>
      <c r="G3" s="14"/>
      <c r="H3" s="14"/>
      <c r="M3" s="9"/>
      <c r="N3" s="9"/>
      <c r="O3" s="9"/>
    </row>
    <row r="4" spans="1:16" s="19" customFormat="1" ht="19.5" customHeight="1">
      <c r="A4" s="16"/>
      <c r="B4" s="17" t="s">
        <v>52</v>
      </c>
      <c r="C4" s="226">
        <f>VLOOKUP($B4,'1. PPTO TOTAL CENTRO'!$B$4:$H$12,2,0)</f>
        <v>0</v>
      </c>
      <c r="D4" s="218"/>
      <c r="E4" s="218"/>
      <c r="F4" s="218"/>
      <c r="G4" s="218"/>
      <c r="H4" s="218"/>
      <c r="I4" s="218"/>
      <c r="J4" s="218"/>
      <c r="K4" s="218"/>
      <c r="L4" s="218"/>
      <c r="M4" s="218"/>
      <c r="N4" s="218"/>
      <c r="O4" s="219"/>
      <c r="P4" s="18"/>
    </row>
    <row r="5" spans="1:16" s="19" customFormat="1" ht="19.5" customHeight="1">
      <c r="A5" s="16"/>
      <c r="B5" s="17" t="s">
        <v>53</v>
      </c>
      <c r="C5" s="226">
        <f>VLOOKUP($B5,'1. PPTO TOTAL CENTRO'!$B$4:$H$12,2,0)</f>
        <v>0</v>
      </c>
      <c r="D5" s="218"/>
      <c r="E5" s="218"/>
      <c r="F5" s="218"/>
      <c r="G5" s="218"/>
      <c r="H5" s="218"/>
      <c r="I5" s="218"/>
      <c r="J5" s="218"/>
      <c r="K5" s="218"/>
      <c r="L5" s="218"/>
      <c r="M5" s="218"/>
      <c r="N5" s="218"/>
      <c r="O5" s="219"/>
      <c r="P5" s="18"/>
    </row>
    <row r="6" spans="1:16" s="19" customFormat="1" ht="19.5" customHeight="1">
      <c r="A6" s="16"/>
      <c r="B6" s="17" t="s">
        <v>73</v>
      </c>
      <c r="C6" s="226"/>
      <c r="D6" s="218"/>
      <c r="E6" s="218"/>
      <c r="F6" s="218"/>
      <c r="G6" s="218"/>
      <c r="H6" s="218"/>
      <c r="I6" s="218"/>
      <c r="J6" s="218"/>
      <c r="K6" s="218"/>
      <c r="L6" s="218"/>
      <c r="M6" s="218"/>
      <c r="N6" s="218"/>
      <c r="O6" s="219"/>
      <c r="P6" s="18"/>
    </row>
    <row r="7" spans="1:16" ht="11.25">
      <c r="A7" s="10"/>
      <c r="B7" s="21"/>
      <c r="C7" s="21"/>
      <c r="D7" s="23"/>
      <c r="E7" s="23"/>
      <c r="F7" s="23"/>
      <c r="G7" s="23"/>
      <c r="H7" s="23"/>
      <c r="I7" s="23"/>
      <c r="J7" s="23"/>
      <c r="K7" s="10"/>
      <c r="L7" s="10"/>
      <c r="M7" s="8"/>
      <c r="N7" s="8"/>
      <c r="O7" s="8"/>
      <c r="P7" s="10"/>
    </row>
    <row r="8" spans="1:16" ht="22.5" customHeight="1">
      <c r="A8" s="10"/>
      <c r="B8" s="6" t="s">
        <v>16</v>
      </c>
      <c r="C8" s="8"/>
      <c r="D8" s="23"/>
      <c r="E8" s="23"/>
      <c r="F8" s="23"/>
      <c r="G8" s="23"/>
      <c r="H8" s="23"/>
      <c r="I8" s="23"/>
      <c r="J8" s="23"/>
      <c r="K8" s="10"/>
      <c r="L8" s="10"/>
      <c r="M8" s="8"/>
      <c r="N8" s="8"/>
      <c r="O8" s="8"/>
      <c r="P8" s="10"/>
    </row>
    <row r="9" spans="1:16" s="24" customFormat="1" ht="20.25" customHeight="1">
      <c r="A9" s="16"/>
      <c r="B9" s="259" t="s">
        <v>26</v>
      </c>
      <c r="C9" s="268" t="s">
        <v>55</v>
      </c>
      <c r="D9" s="269"/>
      <c r="E9" s="269"/>
      <c r="F9" s="269"/>
      <c r="G9" s="269"/>
      <c r="H9" s="269"/>
      <c r="I9" s="269"/>
      <c r="J9" s="269"/>
      <c r="K9" s="269"/>
      <c r="L9" s="269"/>
      <c r="M9" s="269"/>
      <c r="N9" s="269"/>
      <c r="O9" s="270"/>
      <c r="P9" s="16"/>
    </row>
    <row r="10" spans="1:16" s="24" customFormat="1" ht="27" customHeight="1">
      <c r="A10" s="16"/>
      <c r="B10" s="279"/>
      <c r="C10" s="273" t="s">
        <v>31</v>
      </c>
      <c r="D10" s="274"/>
      <c r="E10" s="277" t="s">
        <v>32</v>
      </c>
      <c r="F10" s="278"/>
      <c r="G10" s="277" t="s">
        <v>33</v>
      </c>
      <c r="H10" s="278"/>
      <c r="I10" s="277" t="s">
        <v>34</v>
      </c>
      <c r="J10" s="278"/>
      <c r="K10" s="277" t="s">
        <v>35</v>
      </c>
      <c r="L10" s="278"/>
      <c r="M10" s="273" t="s">
        <v>59</v>
      </c>
      <c r="N10" s="274"/>
      <c r="O10" s="271" t="s">
        <v>59</v>
      </c>
      <c r="P10" s="16"/>
    </row>
    <row r="11" spans="1:16" s="24" customFormat="1" ht="22.5">
      <c r="A11" s="16"/>
      <c r="B11" s="280"/>
      <c r="C11" s="145" t="s">
        <v>91</v>
      </c>
      <c r="D11" s="153" t="s">
        <v>92</v>
      </c>
      <c r="E11" s="145" t="s">
        <v>91</v>
      </c>
      <c r="F11" s="153" t="s">
        <v>92</v>
      </c>
      <c r="G11" s="145" t="s">
        <v>91</v>
      </c>
      <c r="H11" s="153" t="s">
        <v>92</v>
      </c>
      <c r="I11" s="145" t="s">
        <v>91</v>
      </c>
      <c r="J11" s="153" t="s">
        <v>92</v>
      </c>
      <c r="K11" s="145" t="s">
        <v>91</v>
      </c>
      <c r="L11" s="153" t="s">
        <v>92</v>
      </c>
      <c r="M11" s="145" t="s">
        <v>91</v>
      </c>
      <c r="N11" s="153" t="s">
        <v>92</v>
      </c>
      <c r="O11" s="272"/>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55">
        <f aca="true" t="shared" si="1" ref="M13:M34">+C13+E13+G13+I13+K13</f>
        <v>0</v>
      </c>
      <c r="N13" s="155">
        <f aca="true" t="shared" si="2" ref="N13:N34">+D13+F13+H13+J13+L13</f>
        <v>0</v>
      </c>
      <c r="O13" s="32">
        <f aca="true" t="shared" si="3"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55">
        <f t="shared" si="1"/>
        <v>0</v>
      </c>
      <c r="N14" s="155">
        <f t="shared" si="2"/>
        <v>0</v>
      </c>
      <c r="O14" s="34">
        <f t="shared" si="3"/>
        <v>0</v>
      </c>
      <c r="P14" s="29"/>
    </row>
    <row r="15" spans="2:16" s="26" customFormat="1" ht="30" customHeight="1">
      <c r="B15" s="39" t="s">
        <v>41</v>
      </c>
      <c r="C15" s="49">
        <v>0</v>
      </c>
      <c r="D15" s="49">
        <v>0</v>
      </c>
      <c r="E15" s="49">
        <v>0</v>
      </c>
      <c r="F15" s="49">
        <v>0</v>
      </c>
      <c r="G15" s="49">
        <v>0</v>
      </c>
      <c r="H15" s="49">
        <v>0</v>
      </c>
      <c r="I15" s="49">
        <v>0</v>
      </c>
      <c r="J15" s="49">
        <v>0</v>
      </c>
      <c r="K15" s="49">
        <v>0</v>
      </c>
      <c r="L15" s="49">
        <v>0</v>
      </c>
      <c r="M15" s="155">
        <f t="shared" si="1"/>
        <v>0</v>
      </c>
      <c r="N15" s="155">
        <f t="shared" si="2"/>
        <v>0</v>
      </c>
      <c r="O15" s="34">
        <f t="shared" si="3"/>
        <v>0</v>
      </c>
      <c r="P15" s="29"/>
    </row>
    <row r="16" spans="2:16" s="26" customFormat="1" ht="30" customHeight="1">
      <c r="B16" s="39" t="s">
        <v>65</v>
      </c>
      <c r="C16" s="49">
        <v>0</v>
      </c>
      <c r="D16" s="49">
        <v>0</v>
      </c>
      <c r="E16" s="49">
        <v>0</v>
      </c>
      <c r="F16" s="49">
        <v>0</v>
      </c>
      <c r="G16" s="49">
        <v>0</v>
      </c>
      <c r="H16" s="49">
        <v>0</v>
      </c>
      <c r="I16" s="49">
        <v>0</v>
      </c>
      <c r="J16" s="49">
        <v>0</v>
      </c>
      <c r="K16" s="49">
        <v>0</v>
      </c>
      <c r="L16" s="49">
        <v>0</v>
      </c>
      <c r="M16" s="155">
        <f t="shared" si="1"/>
        <v>0</v>
      </c>
      <c r="N16" s="155">
        <f t="shared" si="2"/>
        <v>0</v>
      </c>
      <c r="O16" s="34">
        <f t="shared" si="3"/>
        <v>0</v>
      </c>
      <c r="P16" s="29"/>
    </row>
    <row r="17" spans="2:16" s="26" customFormat="1" ht="30" customHeight="1">
      <c r="B17" s="39" t="s">
        <v>43</v>
      </c>
      <c r="C17" s="49">
        <v>0</v>
      </c>
      <c r="D17" s="49">
        <v>0</v>
      </c>
      <c r="E17" s="49">
        <v>0</v>
      </c>
      <c r="F17" s="49">
        <v>0</v>
      </c>
      <c r="G17" s="49">
        <v>0</v>
      </c>
      <c r="H17" s="49">
        <v>0</v>
      </c>
      <c r="I17" s="49">
        <v>0</v>
      </c>
      <c r="J17" s="49">
        <v>0</v>
      </c>
      <c r="K17" s="49">
        <v>0</v>
      </c>
      <c r="L17" s="49">
        <v>0</v>
      </c>
      <c r="M17" s="155">
        <f t="shared" si="1"/>
        <v>0</v>
      </c>
      <c r="N17" s="155">
        <f t="shared" si="2"/>
        <v>0</v>
      </c>
      <c r="O17" s="34">
        <f t="shared" si="3"/>
        <v>0</v>
      </c>
      <c r="P17" s="29"/>
    </row>
    <row r="18" spans="2:16" s="26" customFormat="1" ht="30" customHeight="1">
      <c r="B18" s="39" t="s">
        <v>66</v>
      </c>
      <c r="C18" s="49">
        <v>0</v>
      </c>
      <c r="D18" s="49">
        <v>0</v>
      </c>
      <c r="E18" s="49">
        <v>0</v>
      </c>
      <c r="F18" s="49">
        <v>0</v>
      </c>
      <c r="G18" s="49">
        <v>0</v>
      </c>
      <c r="H18" s="49">
        <v>0</v>
      </c>
      <c r="I18" s="49">
        <v>0</v>
      </c>
      <c r="J18" s="49">
        <v>0</v>
      </c>
      <c r="K18" s="49">
        <v>0</v>
      </c>
      <c r="L18" s="49">
        <v>0</v>
      </c>
      <c r="M18" s="155">
        <f t="shared" si="1"/>
        <v>0</v>
      </c>
      <c r="N18" s="155">
        <f t="shared" si="2"/>
        <v>0</v>
      </c>
      <c r="O18" s="34">
        <f t="shared" si="3"/>
        <v>0</v>
      </c>
      <c r="P18" s="29"/>
    </row>
    <row r="19" spans="2:16" s="26" customFormat="1" ht="30" customHeight="1">
      <c r="B19" s="39" t="s">
        <v>61</v>
      </c>
      <c r="C19" s="49">
        <v>0</v>
      </c>
      <c r="D19" s="49">
        <v>0</v>
      </c>
      <c r="E19" s="49">
        <v>0</v>
      </c>
      <c r="F19" s="49">
        <v>0</v>
      </c>
      <c r="G19" s="49">
        <v>0</v>
      </c>
      <c r="H19" s="49">
        <v>0</v>
      </c>
      <c r="I19" s="49">
        <v>0</v>
      </c>
      <c r="J19" s="49">
        <v>0</v>
      </c>
      <c r="K19" s="49">
        <v>0</v>
      </c>
      <c r="L19" s="49">
        <v>0</v>
      </c>
      <c r="M19" s="155">
        <f t="shared" si="1"/>
        <v>0</v>
      </c>
      <c r="N19" s="155">
        <f t="shared" si="2"/>
        <v>0</v>
      </c>
      <c r="O19" s="34">
        <f t="shared" si="3"/>
        <v>0</v>
      </c>
      <c r="P19" s="29"/>
    </row>
    <row r="20" spans="2:16" s="26" customFormat="1" ht="30" customHeight="1">
      <c r="B20" s="27" t="s">
        <v>4</v>
      </c>
      <c r="C20" s="28">
        <f aca="true" t="shared" si="4" ref="C20:O20">+C21+C24</f>
        <v>0</v>
      </c>
      <c r="D20" s="28">
        <f t="shared" si="4"/>
        <v>0</v>
      </c>
      <c r="E20" s="28">
        <f t="shared" si="4"/>
        <v>0</v>
      </c>
      <c r="F20" s="28">
        <f t="shared" si="4"/>
        <v>0</v>
      </c>
      <c r="G20" s="28">
        <f t="shared" si="4"/>
        <v>0</v>
      </c>
      <c r="H20" s="28">
        <f t="shared" si="4"/>
        <v>0</v>
      </c>
      <c r="I20" s="28">
        <f t="shared" si="4"/>
        <v>0</v>
      </c>
      <c r="J20" s="28">
        <f t="shared" si="4"/>
        <v>0</v>
      </c>
      <c r="K20" s="28">
        <f t="shared" si="4"/>
        <v>0</v>
      </c>
      <c r="L20" s="28">
        <f t="shared" si="4"/>
        <v>0</v>
      </c>
      <c r="M20" s="36">
        <f t="shared" si="4"/>
        <v>0</v>
      </c>
      <c r="N20" s="36">
        <f t="shared" si="4"/>
        <v>0</v>
      </c>
      <c r="O20" s="28">
        <f t="shared" si="4"/>
        <v>0</v>
      </c>
      <c r="P20" s="29"/>
    </row>
    <row r="21" spans="2:16" s="38" customFormat="1" ht="30" customHeight="1">
      <c r="B21" s="35" t="s">
        <v>0</v>
      </c>
      <c r="C21" s="36">
        <f aca="true" t="shared" si="5" ref="C21:O21">SUM(C22:C23)</f>
        <v>0</v>
      </c>
      <c r="D21" s="36">
        <f t="shared" si="5"/>
        <v>0</v>
      </c>
      <c r="E21" s="36">
        <f t="shared" si="5"/>
        <v>0</v>
      </c>
      <c r="F21" s="36">
        <f t="shared" si="5"/>
        <v>0</v>
      </c>
      <c r="G21" s="36">
        <f t="shared" si="5"/>
        <v>0</v>
      </c>
      <c r="H21" s="36">
        <f t="shared" si="5"/>
        <v>0</v>
      </c>
      <c r="I21" s="36">
        <f t="shared" si="5"/>
        <v>0</v>
      </c>
      <c r="J21" s="36">
        <f t="shared" si="5"/>
        <v>0</v>
      </c>
      <c r="K21" s="36">
        <f t="shared" si="5"/>
        <v>0</v>
      </c>
      <c r="L21" s="36">
        <f t="shared" si="5"/>
        <v>0</v>
      </c>
      <c r="M21" s="36">
        <f t="shared" si="5"/>
        <v>0</v>
      </c>
      <c r="N21" s="36">
        <f t="shared" si="5"/>
        <v>0</v>
      </c>
      <c r="O21" s="36">
        <f t="shared" si="5"/>
        <v>0</v>
      </c>
      <c r="P21" s="37"/>
    </row>
    <row r="22" spans="2:16" s="26" customFormat="1" ht="30" customHeight="1">
      <c r="B22" s="33" t="s">
        <v>9</v>
      </c>
      <c r="C22" s="49">
        <v>0</v>
      </c>
      <c r="D22" s="49">
        <v>0</v>
      </c>
      <c r="E22" s="49">
        <v>0</v>
      </c>
      <c r="F22" s="49">
        <v>0</v>
      </c>
      <c r="G22" s="49">
        <v>0</v>
      </c>
      <c r="H22" s="49">
        <v>0</v>
      </c>
      <c r="I22" s="49">
        <v>0</v>
      </c>
      <c r="J22" s="49">
        <v>0</v>
      </c>
      <c r="K22" s="49">
        <v>0</v>
      </c>
      <c r="L22" s="49">
        <v>0</v>
      </c>
      <c r="M22" s="155">
        <f t="shared" si="1"/>
        <v>0</v>
      </c>
      <c r="N22" s="155">
        <f t="shared" si="2"/>
        <v>0</v>
      </c>
      <c r="O22" s="34">
        <f t="shared" si="3"/>
        <v>0</v>
      </c>
      <c r="P22" s="29"/>
    </row>
    <row r="23" spans="2:16" s="26" customFormat="1" ht="30" customHeight="1">
      <c r="B23" s="39" t="s">
        <v>21</v>
      </c>
      <c r="C23" s="49">
        <v>0</v>
      </c>
      <c r="D23" s="49">
        <v>0</v>
      </c>
      <c r="E23" s="49">
        <v>0</v>
      </c>
      <c r="F23" s="49">
        <v>0</v>
      </c>
      <c r="G23" s="49">
        <v>0</v>
      </c>
      <c r="H23" s="49">
        <v>0</v>
      </c>
      <c r="I23" s="49">
        <v>0</v>
      </c>
      <c r="J23" s="49">
        <v>0</v>
      </c>
      <c r="K23" s="49">
        <v>0</v>
      </c>
      <c r="L23" s="49">
        <v>0</v>
      </c>
      <c r="M23" s="156">
        <f t="shared" si="1"/>
        <v>0</v>
      </c>
      <c r="N23" s="156">
        <f t="shared" si="2"/>
        <v>0</v>
      </c>
      <c r="O23" s="52">
        <f t="shared" si="3"/>
        <v>0</v>
      </c>
      <c r="P23" s="29"/>
    </row>
    <row r="24" spans="2:16" s="38" customFormat="1" ht="30" customHeight="1">
      <c r="B24" s="35" t="s">
        <v>1</v>
      </c>
      <c r="C24" s="36">
        <f aca="true" t="shared" si="6" ref="C24:O24">SUM(C25:C26)</f>
        <v>0</v>
      </c>
      <c r="D24" s="36">
        <f t="shared" si="6"/>
        <v>0</v>
      </c>
      <c r="E24" s="36">
        <f t="shared" si="6"/>
        <v>0</v>
      </c>
      <c r="F24" s="36">
        <f t="shared" si="6"/>
        <v>0</v>
      </c>
      <c r="G24" s="36">
        <f t="shared" si="6"/>
        <v>0</v>
      </c>
      <c r="H24" s="36">
        <f t="shared" si="6"/>
        <v>0</v>
      </c>
      <c r="I24" s="36">
        <f t="shared" si="6"/>
        <v>0</v>
      </c>
      <c r="J24" s="36">
        <f t="shared" si="6"/>
        <v>0</v>
      </c>
      <c r="K24" s="36">
        <f t="shared" si="6"/>
        <v>0</v>
      </c>
      <c r="L24" s="36">
        <f t="shared" si="6"/>
        <v>0</v>
      </c>
      <c r="M24" s="36">
        <f t="shared" si="6"/>
        <v>0</v>
      </c>
      <c r="N24" s="36">
        <f t="shared" si="6"/>
        <v>0</v>
      </c>
      <c r="O24" s="36">
        <f t="shared" si="6"/>
        <v>0</v>
      </c>
      <c r="P24" s="37"/>
    </row>
    <row r="25" spans="2:16" s="26" customFormat="1" ht="30" customHeight="1">
      <c r="B25" s="33" t="s">
        <v>9</v>
      </c>
      <c r="C25" s="49">
        <v>0</v>
      </c>
      <c r="D25" s="49">
        <v>0</v>
      </c>
      <c r="E25" s="49">
        <v>0</v>
      </c>
      <c r="F25" s="49">
        <v>0</v>
      </c>
      <c r="G25" s="49">
        <v>0</v>
      </c>
      <c r="H25" s="49">
        <v>0</v>
      </c>
      <c r="I25" s="49">
        <v>0</v>
      </c>
      <c r="J25" s="49">
        <v>0</v>
      </c>
      <c r="K25" s="49">
        <v>0</v>
      </c>
      <c r="L25" s="49">
        <v>0</v>
      </c>
      <c r="M25" s="157">
        <f t="shared" si="1"/>
        <v>0</v>
      </c>
      <c r="N25" s="157">
        <f t="shared" si="2"/>
        <v>0</v>
      </c>
      <c r="O25" s="157">
        <f t="shared" si="3"/>
        <v>0</v>
      </c>
      <c r="P25" s="29"/>
    </row>
    <row r="26" spans="2:16" s="26" customFormat="1" ht="30" customHeight="1">
      <c r="B26" s="158" t="s">
        <v>21</v>
      </c>
      <c r="C26" s="159">
        <v>0</v>
      </c>
      <c r="D26" s="159">
        <v>0</v>
      </c>
      <c r="E26" s="159">
        <v>0</v>
      </c>
      <c r="F26" s="159">
        <v>0</v>
      </c>
      <c r="G26" s="159">
        <v>0</v>
      </c>
      <c r="H26" s="159">
        <v>0</v>
      </c>
      <c r="I26" s="159">
        <v>0</v>
      </c>
      <c r="J26" s="159">
        <v>0</v>
      </c>
      <c r="K26" s="159">
        <v>0</v>
      </c>
      <c r="L26" s="159">
        <v>0</v>
      </c>
      <c r="M26" s="160">
        <f t="shared" si="1"/>
        <v>0</v>
      </c>
      <c r="N26" s="160">
        <f t="shared" si="2"/>
        <v>0</v>
      </c>
      <c r="O26" s="160">
        <f t="shared" si="3"/>
        <v>0</v>
      </c>
      <c r="P26" s="29"/>
    </row>
    <row r="27" spans="2:16" s="38" customFormat="1" ht="30" customHeight="1">
      <c r="B27" s="27" t="s">
        <v>110</v>
      </c>
      <c r="C27" s="177">
        <v>0</v>
      </c>
      <c r="D27" s="177">
        <v>0</v>
      </c>
      <c r="E27" s="177">
        <v>0</v>
      </c>
      <c r="F27" s="177">
        <v>0</v>
      </c>
      <c r="G27" s="177">
        <v>0</v>
      </c>
      <c r="H27" s="177">
        <v>0</v>
      </c>
      <c r="I27" s="177">
        <v>0</v>
      </c>
      <c r="J27" s="177">
        <v>0</v>
      </c>
      <c r="K27" s="177">
        <v>0</v>
      </c>
      <c r="L27" s="177">
        <v>0</v>
      </c>
      <c r="M27" s="161">
        <f t="shared" si="1"/>
        <v>0</v>
      </c>
      <c r="N27" s="161">
        <f t="shared" si="2"/>
        <v>0</v>
      </c>
      <c r="O27" s="161">
        <f t="shared" si="3"/>
        <v>0</v>
      </c>
      <c r="P27" s="37"/>
    </row>
    <row r="28" spans="2:16" s="26" customFormat="1" ht="30" customHeight="1">
      <c r="B28" s="27" t="s">
        <v>2</v>
      </c>
      <c r="C28" s="40">
        <v>0</v>
      </c>
      <c r="D28" s="40">
        <v>0</v>
      </c>
      <c r="E28" s="40">
        <v>0</v>
      </c>
      <c r="F28" s="40">
        <v>0</v>
      </c>
      <c r="G28" s="40">
        <v>0</v>
      </c>
      <c r="H28" s="40">
        <v>0</v>
      </c>
      <c r="I28" s="40">
        <v>0</v>
      </c>
      <c r="J28" s="40">
        <v>0</v>
      </c>
      <c r="K28" s="40">
        <v>0</v>
      </c>
      <c r="L28" s="40">
        <v>0</v>
      </c>
      <c r="M28" s="162">
        <f t="shared" si="1"/>
        <v>0</v>
      </c>
      <c r="N28" s="162">
        <f t="shared" si="2"/>
        <v>0</v>
      </c>
      <c r="O28" s="162">
        <f t="shared" si="3"/>
        <v>0</v>
      </c>
      <c r="P28" s="29"/>
    </row>
    <row r="29" spans="2:16" s="26" customFormat="1" ht="30" customHeight="1">
      <c r="B29" s="27" t="s">
        <v>17</v>
      </c>
      <c r="C29" s="167">
        <v>0</v>
      </c>
      <c r="D29" s="167">
        <v>0</v>
      </c>
      <c r="E29" s="167">
        <v>0</v>
      </c>
      <c r="F29" s="167">
        <v>0</v>
      </c>
      <c r="G29" s="167">
        <v>0</v>
      </c>
      <c r="H29" s="167">
        <v>0</v>
      </c>
      <c r="I29" s="167">
        <v>0</v>
      </c>
      <c r="J29" s="167">
        <v>0</v>
      </c>
      <c r="K29" s="167">
        <v>0</v>
      </c>
      <c r="L29" s="167">
        <v>0</v>
      </c>
      <c r="M29" s="163">
        <f t="shared" si="1"/>
        <v>0</v>
      </c>
      <c r="N29" s="163">
        <f t="shared" si="2"/>
        <v>0</v>
      </c>
      <c r="O29" s="162">
        <f t="shared" si="3"/>
        <v>0</v>
      </c>
      <c r="P29" s="29"/>
    </row>
    <row r="30" spans="2:16" s="26" customFormat="1" ht="30" customHeight="1">
      <c r="B30" s="27" t="s">
        <v>40</v>
      </c>
      <c r="C30" s="167">
        <v>0</v>
      </c>
      <c r="D30" s="167">
        <v>0</v>
      </c>
      <c r="E30" s="167">
        <v>0</v>
      </c>
      <c r="F30" s="167">
        <v>0</v>
      </c>
      <c r="G30" s="167">
        <v>0</v>
      </c>
      <c r="H30" s="167">
        <v>0</v>
      </c>
      <c r="I30" s="167">
        <v>0</v>
      </c>
      <c r="J30" s="167">
        <v>0</v>
      </c>
      <c r="K30" s="167">
        <v>0</v>
      </c>
      <c r="L30" s="167">
        <v>0</v>
      </c>
      <c r="M30" s="161">
        <f t="shared" si="1"/>
        <v>0</v>
      </c>
      <c r="N30" s="161">
        <f t="shared" si="2"/>
        <v>0</v>
      </c>
      <c r="O30" s="162">
        <f t="shared" si="3"/>
        <v>0</v>
      </c>
      <c r="P30" s="29"/>
    </row>
    <row r="31" spans="2:16" s="26" customFormat="1" ht="30" customHeight="1">
      <c r="B31" s="27" t="s">
        <v>23</v>
      </c>
      <c r="C31" s="167">
        <v>0</v>
      </c>
      <c r="D31" s="167">
        <v>0</v>
      </c>
      <c r="E31" s="167">
        <v>0</v>
      </c>
      <c r="F31" s="167">
        <v>0</v>
      </c>
      <c r="G31" s="167">
        <v>0</v>
      </c>
      <c r="H31" s="167">
        <v>0</v>
      </c>
      <c r="I31" s="167">
        <v>0</v>
      </c>
      <c r="J31" s="167">
        <v>0</v>
      </c>
      <c r="K31" s="167">
        <v>0</v>
      </c>
      <c r="L31" s="167">
        <v>0</v>
      </c>
      <c r="M31" s="161">
        <f t="shared" si="1"/>
        <v>0</v>
      </c>
      <c r="N31" s="161">
        <f t="shared" si="2"/>
        <v>0</v>
      </c>
      <c r="O31" s="162">
        <f t="shared" si="3"/>
        <v>0</v>
      </c>
      <c r="P31" s="29"/>
    </row>
    <row r="32" spans="2:16" s="26" customFormat="1" ht="30" customHeight="1">
      <c r="B32" s="27" t="s">
        <v>48</v>
      </c>
      <c r="C32" s="40">
        <v>0</v>
      </c>
      <c r="D32" s="40">
        <v>0</v>
      </c>
      <c r="E32" s="40">
        <v>0</v>
      </c>
      <c r="F32" s="40">
        <v>0</v>
      </c>
      <c r="G32" s="40">
        <v>0</v>
      </c>
      <c r="H32" s="40">
        <v>0</v>
      </c>
      <c r="I32" s="40">
        <v>0</v>
      </c>
      <c r="J32" s="40">
        <v>0</v>
      </c>
      <c r="K32" s="40">
        <v>0</v>
      </c>
      <c r="L32" s="40">
        <v>0</v>
      </c>
      <c r="M32" s="161">
        <f t="shared" si="1"/>
        <v>0</v>
      </c>
      <c r="N32" s="161">
        <f t="shared" si="2"/>
        <v>0</v>
      </c>
      <c r="O32" s="162">
        <f t="shared" si="3"/>
        <v>0</v>
      </c>
      <c r="P32" s="29"/>
    </row>
    <row r="33" spans="2:16" s="26" customFormat="1" ht="30" customHeight="1">
      <c r="B33" s="27" t="s">
        <v>50</v>
      </c>
      <c r="C33" s="40">
        <v>0</v>
      </c>
      <c r="D33" s="40">
        <v>0</v>
      </c>
      <c r="E33" s="40">
        <v>0</v>
      </c>
      <c r="F33" s="40">
        <v>0</v>
      </c>
      <c r="G33" s="40">
        <v>0</v>
      </c>
      <c r="H33" s="40">
        <v>0</v>
      </c>
      <c r="I33" s="40">
        <v>0</v>
      </c>
      <c r="J33" s="40">
        <v>0</v>
      </c>
      <c r="K33" s="40">
        <v>0</v>
      </c>
      <c r="L33" s="40">
        <v>0</v>
      </c>
      <c r="M33" s="161">
        <f t="shared" si="1"/>
        <v>0</v>
      </c>
      <c r="N33" s="161">
        <f t="shared" si="2"/>
        <v>0</v>
      </c>
      <c r="O33" s="162">
        <f t="shared" si="3"/>
        <v>0</v>
      </c>
      <c r="P33" s="29"/>
    </row>
    <row r="34" spans="2:16" s="26" customFormat="1" ht="30" customHeight="1">
      <c r="B34" s="27" t="s">
        <v>67</v>
      </c>
      <c r="C34" s="40">
        <v>0</v>
      </c>
      <c r="D34" s="40">
        <v>0</v>
      </c>
      <c r="E34" s="40">
        <v>0</v>
      </c>
      <c r="F34" s="40">
        <v>0</v>
      </c>
      <c r="G34" s="40">
        <v>0</v>
      </c>
      <c r="H34" s="40">
        <v>0</v>
      </c>
      <c r="I34" s="40">
        <v>0</v>
      </c>
      <c r="J34" s="40">
        <v>0</v>
      </c>
      <c r="K34" s="40">
        <v>0</v>
      </c>
      <c r="L34" s="40">
        <v>0</v>
      </c>
      <c r="M34" s="161">
        <f t="shared" si="1"/>
        <v>0</v>
      </c>
      <c r="N34" s="161">
        <f t="shared" si="2"/>
        <v>0</v>
      </c>
      <c r="O34" s="162">
        <f t="shared" si="3"/>
        <v>0</v>
      </c>
      <c r="P34" s="29"/>
    </row>
    <row r="35" spans="1:16" s="45" customFormat="1" ht="30" customHeight="1">
      <c r="A35" s="37"/>
      <c r="B35" s="43" t="s">
        <v>56</v>
      </c>
      <c r="C35" s="44">
        <f aca="true" t="shared" si="7" ref="C35:O35">+C12+C20+SUM(C27:C34)</f>
        <v>0</v>
      </c>
      <c r="D35" s="44">
        <f t="shared" si="7"/>
        <v>0</v>
      </c>
      <c r="E35" s="44">
        <f t="shared" si="7"/>
        <v>0</v>
      </c>
      <c r="F35" s="44">
        <f t="shared" si="7"/>
        <v>0</v>
      </c>
      <c r="G35" s="44">
        <f t="shared" si="7"/>
        <v>0</v>
      </c>
      <c r="H35" s="44">
        <f t="shared" si="7"/>
        <v>0</v>
      </c>
      <c r="I35" s="44">
        <f t="shared" si="7"/>
        <v>0</v>
      </c>
      <c r="J35" s="44">
        <f t="shared" si="7"/>
        <v>0</v>
      </c>
      <c r="K35" s="44">
        <f t="shared" si="7"/>
        <v>0</v>
      </c>
      <c r="L35" s="44">
        <f t="shared" si="7"/>
        <v>0</v>
      </c>
      <c r="M35" s="44">
        <f t="shared" si="7"/>
        <v>0</v>
      </c>
      <c r="N35" s="44">
        <f t="shared" si="7"/>
        <v>0</v>
      </c>
      <c r="O35" s="44">
        <f t="shared" si="7"/>
        <v>0</v>
      </c>
      <c r="P35" s="37"/>
    </row>
    <row r="36" spans="4:15" s="53" customFormat="1" ht="24.75" customHeight="1">
      <c r="D36" s="54"/>
      <c r="E36" s="54"/>
      <c r="F36" s="54"/>
      <c r="G36" s="54"/>
      <c r="H36" s="54"/>
      <c r="I36" s="54"/>
      <c r="J36" s="54"/>
      <c r="M36" s="165"/>
      <c r="N36" s="165"/>
      <c r="O36" s="165"/>
    </row>
    <row r="37" spans="3:15" s="53" customFormat="1" ht="11.25">
      <c r="C37" s="54"/>
      <c r="D37" s="54"/>
      <c r="E37" s="54"/>
      <c r="F37" s="54"/>
      <c r="M37" s="165"/>
      <c r="N37" s="165"/>
      <c r="O37" s="165"/>
    </row>
    <row r="38" spans="3:12" s="55" customFormat="1" ht="19.5" customHeight="1">
      <c r="C38" s="209" t="s">
        <v>15</v>
      </c>
      <c r="D38" s="210">
        <f>+C35+D35</f>
        <v>0</v>
      </c>
      <c r="E38" s="210"/>
      <c r="F38" s="210">
        <f>+E35+F35</f>
        <v>0</v>
      </c>
      <c r="G38" s="210"/>
      <c r="H38" s="210">
        <f>+G35+H35</f>
        <v>0</v>
      </c>
      <c r="I38" s="210"/>
      <c r="J38" s="210">
        <f>+I35+J35</f>
        <v>0</v>
      </c>
      <c r="K38" s="209"/>
      <c r="L38" s="210">
        <f>+K35+L35</f>
        <v>0</v>
      </c>
    </row>
    <row r="39" spans="4:15" s="53" customFormat="1" ht="11.25">
      <c r="D39" s="54"/>
      <c r="E39" s="54"/>
      <c r="F39" s="54"/>
      <c r="G39" s="54"/>
      <c r="H39" s="54"/>
      <c r="I39" s="54"/>
      <c r="J39" s="54"/>
      <c r="L39" s="54"/>
      <c r="M39" s="165"/>
      <c r="N39" s="165"/>
      <c r="O39" s="165"/>
    </row>
    <row r="40" spans="2:15" s="115" customFormat="1" ht="28.5" customHeight="1">
      <c r="B40" s="176" t="s">
        <v>101</v>
      </c>
      <c r="C40" s="267">
        <f>+'2. PPTO FONDAP'!$C$45</f>
        <v>0</v>
      </c>
      <c r="D40" s="267"/>
      <c r="E40" s="267">
        <f>+'2. PPTO FONDAP'!$D$45</f>
        <v>0</v>
      </c>
      <c r="F40" s="267"/>
      <c r="G40" s="267">
        <f>+'2. PPTO FONDAP'!$E$45</f>
        <v>0</v>
      </c>
      <c r="H40" s="267"/>
      <c r="I40" s="267">
        <f>+'2. PPTO FONDAP'!$F$45</f>
        <v>0</v>
      </c>
      <c r="J40" s="267"/>
      <c r="K40" s="267">
        <f>+'2. PPTO FONDAP'!$G$45</f>
        <v>0</v>
      </c>
      <c r="L40" s="267"/>
      <c r="M40" s="267">
        <f>SUM(C40:L40)</f>
        <v>0</v>
      </c>
      <c r="N40" s="267"/>
      <c r="O40" s="55"/>
    </row>
    <row r="41" spans="1:14" s="56" customFormat="1" ht="36" customHeight="1">
      <c r="A41" s="55"/>
      <c r="B41" s="176" t="s">
        <v>104</v>
      </c>
      <c r="C41" s="205">
        <f>IF(C40&gt;0,C35/C40,0)</f>
        <v>0</v>
      </c>
      <c r="D41" s="205"/>
      <c r="E41" s="205">
        <f>IF(E40&gt;0,E35/E40,0)</f>
        <v>0</v>
      </c>
      <c r="F41" s="205"/>
      <c r="G41" s="205">
        <f>IF(G40&gt;0,G35/G40,0)</f>
        <v>0</v>
      </c>
      <c r="H41" s="205"/>
      <c r="I41" s="205">
        <f>IF(I40&gt;0,I35/I40,0)</f>
        <v>0</v>
      </c>
      <c r="J41" s="205"/>
      <c r="K41" s="205">
        <f>IF(K40&gt;0,K35/K40,0)</f>
        <v>0</v>
      </c>
      <c r="L41" s="205"/>
      <c r="M41" s="205">
        <f>IF(M40&gt;0,M35/M40,0)</f>
        <v>0</v>
      </c>
      <c r="N41" s="205"/>
    </row>
    <row r="42" spans="3:15" s="53" customFormat="1" ht="11.25">
      <c r="C42" s="54"/>
      <c r="D42" s="54"/>
      <c r="E42" s="54"/>
      <c r="F42" s="54"/>
      <c r="M42" s="165"/>
      <c r="N42" s="165"/>
      <c r="O42" s="165"/>
    </row>
    <row r="43" spans="3:15" s="53" customFormat="1" ht="11.25">
      <c r="C43" s="54"/>
      <c r="D43" s="54"/>
      <c r="E43" s="54"/>
      <c r="F43" s="54"/>
      <c r="M43" s="165"/>
      <c r="N43" s="165"/>
      <c r="O43" s="165"/>
    </row>
    <row r="44" spans="3:15" s="53" customFormat="1" ht="11.25">
      <c r="C44" s="54"/>
      <c r="D44" s="54"/>
      <c r="E44" s="54"/>
      <c r="F44" s="54"/>
      <c r="M44" s="165"/>
      <c r="N44" s="165"/>
      <c r="O44" s="165"/>
    </row>
    <row r="45" spans="3:15" s="53" customFormat="1" ht="11.25">
      <c r="C45" s="58"/>
      <c r="D45" s="54"/>
      <c r="E45" s="54"/>
      <c r="F45" s="54"/>
      <c r="M45" s="165"/>
      <c r="N45" s="165"/>
      <c r="O45" s="165"/>
    </row>
    <row r="46" spans="3:15" s="53" customFormat="1" ht="11.25">
      <c r="C46" s="58"/>
      <c r="D46" s="54"/>
      <c r="E46" s="54"/>
      <c r="F46" s="54"/>
      <c r="M46" s="165"/>
      <c r="N46" s="165"/>
      <c r="O46" s="165"/>
    </row>
    <row r="47" spans="3:15" s="53" customFormat="1" ht="11.25">
      <c r="C47" s="58"/>
      <c r="D47" s="54"/>
      <c r="E47" s="54"/>
      <c r="F47" s="54"/>
      <c r="M47" s="165"/>
      <c r="N47" s="165"/>
      <c r="O47" s="165"/>
    </row>
    <row r="48" spans="3:15" s="53" customFormat="1" ht="11.25">
      <c r="C48" s="58"/>
      <c r="D48" s="54"/>
      <c r="E48" s="54"/>
      <c r="F48" s="54"/>
      <c r="M48" s="165"/>
      <c r="N48" s="165"/>
      <c r="O48" s="165"/>
    </row>
    <row r="49" spans="3:15" s="53" customFormat="1" ht="11.25">
      <c r="C49" s="58"/>
      <c r="D49" s="54"/>
      <c r="E49" s="54"/>
      <c r="F49" s="54"/>
      <c r="M49" s="165"/>
      <c r="N49" s="165"/>
      <c r="O49" s="165"/>
    </row>
    <row r="50" spans="3:15" s="53" customFormat="1" ht="11.25">
      <c r="C50" s="58"/>
      <c r="D50" s="54"/>
      <c r="E50" s="54"/>
      <c r="F50" s="54"/>
      <c r="M50" s="165"/>
      <c r="N50" s="165"/>
      <c r="O50" s="165"/>
    </row>
    <row r="51" spans="3:15" s="53" customFormat="1" ht="11.25">
      <c r="C51" s="58"/>
      <c r="D51" s="54"/>
      <c r="E51" s="54"/>
      <c r="F51" s="54"/>
      <c r="M51" s="165"/>
      <c r="N51" s="165"/>
      <c r="O51" s="165"/>
    </row>
    <row r="52" spans="3:15" s="53" customFormat="1" ht="11.25">
      <c r="C52" s="58"/>
      <c r="D52" s="54"/>
      <c r="E52" s="54"/>
      <c r="F52" s="54"/>
      <c r="M52" s="165"/>
      <c r="N52" s="165"/>
      <c r="O52" s="165"/>
    </row>
    <row r="53" spans="3:15" s="53" customFormat="1" ht="11.25">
      <c r="C53" s="58"/>
      <c r="D53" s="54"/>
      <c r="E53" s="54"/>
      <c r="F53" s="54"/>
      <c r="M53" s="165"/>
      <c r="N53" s="165"/>
      <c r="O53" s="165"/>
    </row>
    <row r="54" spans="3:15" s="53" customFormat="1" ht="11.25">
      <c r="C54" s="58"/>
      <c r="D54" s="54"/>
      <c r="E54" s="54"/>
      <c r="F54" s="54"/>
      <c r="M54" s="165"/>
      <c r="N54" s="165"/>
      <c r="O54" s="165"/>
    </row>
    <row r="55" spans="3:15" s="53" customFormat="1" ht="11.25">
      <c r="C55" s="54"/>
      <c r="D55" s="54"/>
      <c r="E55" s="54"/>
      <c r="F55" s="54"/>
      <c r="M55" s="165"/>
      <c r="N55" s="165"/>
      <c r="O55" s="165"/>
    </row>
    <row r="56" spans="3:15" s="53" customFormat="1" ht="11.25">
      <c r="C56" s="54"/>
      <c r="D56" s="54"/>
      <c r="E56" s="54"/>
      <c r="F56" s="54"/>
      <c r="M56" s="165"/>
      <c r="N56" s="165"/>
      <c r="O56" s="165"/>
    </row>
    <row r="57" spans="3:15" s="53" customFormat="1" ht="11.25">
      <c r="C57" s="54"/>
      <c r="D57" s="54"/>
      <c r="E57" s="54"/>
      <c r="F57" s="54"/>
      <c r="M57" s="165"/>
      <c r="N57" s="165"/>
      <c r="O57" s="165"/>
    </row>
    <row r="58" spans="3:15" s="53" customFormat="1" ht="11.25">
      <c r="C58" s="54"/>
      <c r="D58" s="54"/>
      <c r="E58" s="54"/>
      <c r="F58" s="54"/>
      <c r="M58" s="165"/>
      <c r="N58" s="165"/>
      <c r="O58" s="165"/>
    </row>
    <row r="59" spans="3:15" s="53" customFormat="1" ht="11.25">
      <c r="C59" s="54"/>
      <c r="D59" s="54"/>
      <c r="E59" s="54"/>
      <c r="F59" s="54"/>
      <c r="M59" s="165"/>
      <c r="N59" s="165"/>
      <c r="O59" s="165"/>
    </row>
    <row r="60" spans="3:15" s="53" customFormat="1" ht="11.25">
      <c r="C60" s="54"/>
      <c r="D60" s="54"/>
      <c r="E60" s="54"/>
      <c r="F60" s="54"/>
      <c r="M60" s="165"/>
      <c r="N60" s="165"/>
      <c r="O60" s="165"/>
    </row>
    <row r="61" spans="3:15" s="53" customFormat="1" ht="11.25">
      <c r="C61" s="54"/>
      <c r="D61" s="54"/>
      <c r="E61" s="54"/>
      <c r="F61" s="54"/>
      <c r="M61" s="165"/>
      <c r="N61" s="165"/>
      <c r="O61" s="165"/>
    </row>
    <row r="62" spans="3:15" s="53" customFormat="1" ht="11.25">
      <c r="C62" s="54"/>
      <c r="D62" s="54"/>
      <c r="E62" s="54"/>
      <c r="F62" s="54"/>
      <c r="M62" s="165"/>
      <c r="N62" s="165"/>
      <c r="O62" s="165"/>
    </row>
    <row r="63" spans="3:15" s="53" customFormat="1" ht="11.25">
      <c r="C63" s="54"/>
      <c r="D63" s="54"/>
      <c r="E63" s="54"/>
      <c r="F63" s="54"/>
      <c r="M63" s="165"/>
      <c r="N63" s="165"/>
      <c r="O63" s="165"/>
    </row>
    <row r="64" spans="3:15" s="53" customFormat="1" ht="11.25">
      <c r="C64" s="54"/>
      <c r="D64" s="54"/>
      <c r="E64" s="54"/>
      <c r="F64" s="54"/>
      <c r="M64" s="165"/>
      <c r="N64" s="165"/>
      <c r="O64" s="165"/>
    </row>
    <row r="65" spans="3:15" s="53" customFormat="1" ht="11.25">
      <c r="C65" s="54"/>
      <c r="D65" s="54"/>
      <c r="E65" s="54"/>
      <c r="F65" s="54"/>
      <c r="M65" s="165"/>
      <c r="N65" s="165"/>
      <c r="O65" s="165"/>
    </row>
    <row r="66" spans="3:15" s="53" customFormat="1" ht="11.25">
      <c r="C66" s="54"/>
      <c r="D66" s="54"/>
      <c r="E66" s="54"/>
      <c r="F66" s="54"/>
      <c r="M66" s="165"/>
      <c r="N66" s="165"/>
      <c r="O66" s="165"/>
    </row>
    <row r="67" spans="3:15" s="53" customFormat="1" ht="11.25">
      <c r="C67" s="54"/>
      <c r="D67" s="54"/>
      <c r="E67" s="54"/>
      <c r="F67" s="54"/>
      <c r="M67" s="165"/>
      <c r="N67" s="165"/>
      <c r="O67" s="165"/>
    </row>
    <row r="68" spans="3:15" s="53" customFormat="1" ht="11.25">
      <c r="C68" s="54"/>
      <c r="D68" s="54"/>
      <c r="E68" s="54"/>
      <c r="F68" s="54"/>
      <c r="M68" s="165"/>
      <c r="N68" s="165"/>
      <c r="O68" s="165"/>
    </row>
    <row r="69" spans="3:15" s="53" customFormat="1" ht="11.25">
      <c r="C69" s="54"/>
      <c r="D69" s="54"/>
      <c r="E69" s="54"/>
      <c r="F69" s="54"/>
      <c r="M69" s="165"/>
      <c r="N69" s="165"/>
      <c r="O69" s="165"/>
    </row>
    <row r="70" spans="3:15" s="53" customFormat="1" ht="11.25">
      <c r="C70" s="54"/>
      <c r="D70" s="54"/>
      <c r="E70" s="54"/>
      <c r="F70" s="54"/>
      <c r="M70" s="165"/>
      <c r="N70" s="165"/>
      <c r="O70" s="165"/>
    </row>
    <row r="71" spans="3:15" s="53" customFormat="1" ht="11.25">
      <c r="C71" s="54"/>
      <c r="D71" s="54"/>
      <c r="E71" s="54"/>
      <c r="F71" s="54"/>
      <c r="M71" s="165"/>
      <c r="N71" s="165"/>
      <c r="O71" s="165"/>
    </row>
    <row r="72" spans="3:15" s="53" customFormat="1" ht="11.25">
      <c r="C72" s="54"/>
      <c r="D72" s="54"/>
      <c r="E72" s="54"/>
      <c r="F72" s="54"/>
      <c r="M72" s="165"/>
      <c r="N72" s="165"/>
      <c r="O72" s="165"/>
    </row>
    <row r="73" spans="3:15" s="53" customFormat="1" ht="11.25">
      <c r="C73" s="54"/>
      <c r="D73" s="54"/>
      <c r="E73" s="54"/>
      <c r="F73" s="54"/>
      <c r="M73" s="165"/>
      <c r="N73" s="165"/>
      <c r="O73" s="165"/>
    </row>
    <row r="74" spans="3:15" s="53" customFormat="1" ht="11.25">
      <c r="C74" s="54"/>
      <c r="D74" s="54"/>
      <c r="E74" s="54"/>
      <c r="F74" s="54"/>
      <c r="M74" s="165"/>
      <c r="N74" s="165"/>
      <c r="O74" s="165"/>
    </row>
    <row r="75" spans="3:15" s="53" customFormat="1" ht="11.25">
      <c r="C75" s="54"/>
      <c r="D75" s="54"/>
      <c r="E75" s="54"/>
      <c r="F75" s="54"/>
      <c r="M75" s="165"/>
      <c r="N75" s="165"/>
      <c r="O75" s="165"/>
    </row>
    <row r="76" spans="3:15" s="53" customFormat="1" ht="11.25">
      <c r="C76" s="54"/>
      <c r="D76" s="54"/>
      <c r="E76" s="54"/>
      <c r="F76" s="54"/>
      <c r="M76" s="165"/>
      <c r="N76" s="165"/>
      <c r="O76" s="165"/>
    </row>
    <row r="77" spans="3:15" s="53" customFormat="1" ht="11.25">
      <c r="C77" s="54"/>
      <c r="D77" s="54"/>
      <c r="E77" s="54"/>
      <c r="F77" s="54"/>
      <c r="M77" s="165"/>
      <c r="N77" s="165"/>
      <c r="O77" s="165"/>
    </row>
    <row r="78" spans="3:15" s="53" customFormat="1" ht="11.25">
      <c r="C78" s="54"/>
      <c r="D78" s="54"/>
      <c r="E78" s="54"/>
      <c r="F78" s="54"/>
      <c r="M78" s="165"/>
      <c r="N78" s="165"/>
      <c r="O78" s="165"/>
    </row>
    <row r="79" spans="3:15" s="53" customFormat="1" ht="11.25">
      <c r="C79" s="54"/>
      <c r="D79" s="54"/>
      <c r="E79" s="54"/>
      <c r="F79" s="54"/>
      <c r="M79" s="165"/>
      <c r="N79" s="165"/>
      <c r="O79" s="165"/>
    </row>
    <row r="80" spans="3:15" s="53" customFormat="1" ht="11.25">
      <c r="C80" s="54"/>
      <c r="D80" s="54"/>
      <c r="E80" s="54"/>
      <c r="F80" s="54"/>
      <c r="M80" s="165"/>
      <c r="N80" s="165"/>
      <c r="O80" s="165"/>
    </row>
    <row r="81" spans="3:15" s="53" customFormat="1" ht="11.25">
      <c r="C81" s="54"/>
      <c r="D81" s="54"/>
      <c r="E81" s="54"/>
      <c r="F81" s="54"/>
      <c r="M81" s="165"/>
      <c r="N81" s="165"/>
      <c r="O81" s="165"/>
    </row>
    <row r="82" spans="3:15" s="53" customFormat="1" ht="11.25">
      <c r="C82" s="54"/>
      <c r="D82" s="54"/>
      <c r="E82" s="54"/>
      <c r="F82" s="54"/>
      <c r="M82" s="165"/>
      <c r="N82" s="165"/>
      <c r="O82" s="165"/>
    </row>
    <row r="83" spans="3:15" s="53" customFormat="1" ht="11.25">
      <c r="C83" s="54"/>
      <c r="D83" s="54"/>
      <c r="E83" s="54"/>
      <c r="F83" s="54"/>
      <c r="M83" s="165"/>
      <c r="N83" s="165"/>
      <c r="O83" s="165"/>
    </row>
    <row r="84" spans="3:15" s="53" customFormat="1" ht="11.25">
      <c r="C84" s="54"/>
      <c r="D84" s="54"/>
      <c r="E84" s="54"/>
      <c r="F84" s="54"/>
      <c r="M84" s="165"/>
      <c r="N84" s="165"/>
      <c r="O84" s="165"/>
    </row>
    <row r="85" spans="3:15" s="53" customFormat="1" ht="11.25">
      <c r="C85" s="54"/>
      <c r="D85" s="54"/>
      <c r="E85" s="54"/>
      <c r="F85" s="54"/>
      <c r="M85" s="165"/>
      <c r="N85" s="165"/>
      <c r="O85" s="165"/>
    </row>
    <row r="86" spans="3:15" s="53" customFormat="1" ht="11.25">
      <c r="C86" s="54"/>
      <c r="D86" s="54"/>
      <c r="E86" s="54"/>
      <c r="F86" s="54"/>
      <c r="M86" s="165"/>
      <c r="N86" s="165"/>
      <c r="O86" s="165"/>
    </row>
    <row r="87" spans="3:15" s="53" customFormat="1" ht="11.25">
      <c r="C87" s="54"/>
      <c r="D87" s="54"/>
      <c r="E87" s="54"/>
      <c r="F87" s="54"/>
      <c r="M87" s="165"/>
      <c r="N87" s="165"/>
      <c r="O87" s="165"/>
    </row>
    <row r="88" spans="3:15" s="53" customFormat="1" ht="11.25">
      <c r="C88" s="54"/>
      <c r="D88" s="54"/>
      <c r="E88" s="54"/>
      <c r="F88" s="54"/>
      <c r="M88" s="165"/>
      <c r="N88" s="165"/>
      <c r="O88" s="165"/>
    </row>
    <row r="89" spans="3:15" s="53" customFormat="1" ht="11.25">
      <c r="C89" s="54"/>
      <c r="D89" s="54"/>
      <c r="E89" s="54"/>
      <c r="F89" s="54"/>
      <c r="M89" s="165"/>
      <c r="N89" s="165"/>
      <c r="O89" s="165"/>
    </row>
    <row r="90" spans="3:15" s="53" customFormat="1" ht="11.25">
      <c r="C90" s="54"/>
      <c r="D90" s="54"/>
      <c r="E90" s="54"/>
      <c r="F90" s="54"/>
      <c r="M90" s="165"/>
      <c r="N90" s="165"/>
      <c r="O90" s="165"/>
    </row>
    <row r="91" spans="3:15" s="53" customFormat="1" ht="11.25">
      <c r="C91" s="54"/>
      <c r="D91" s="54"/>
      <c r="E91" s="54"/>
      <c r="F91" s="54"/>
      <c r="M91" s="165"/>
      <c r="N91" s="165"/>
      <c r="O91" s="165"/>
    </row>
    <row r="92" spans="3:15" s="53" customFormat="1" ht="11.25">
      <c r="C92" s="54"/>
      <c r="D92" s="54"/>
      <c r="E92" s="54"/>
      <c r="F92" s="54"/>
      <c r="M92" s="165"/>
      <c r="N92" s="165"/>
      <c r="O92" s="165"/>
    </row>
    <row r="93" spans="3:15" s="53" customFormat="1" ht="11.25">
      <c r="C93" s="54"/>
      <c r="D93" s="54"/>
      <c r="E93" s="54"/>
      <c r="F93" s="54"/>
      <c r="M93" s="165"/>
      <c r="N93" s="165"/>
      <c r="O93" s="165"/>
    </row>
    <row r="94" spans="3:15" s="53" customFormat="1" ht="11.25">
      <c r="C94" s="54"/>
      <c r="D94" s="54"/>
      <c r="E94" s="54"/>
      <c r="F94" s="54"/>
      <c r="M94" s="165"/>
      <c r="N94" s="165"/>
      <c r="O94" s="165"/>
    </row>
    <row r="95" spans="3:15" s="53" customFormat="1" ht="11.25">
      <c r="C95" s="54"/>
      <c r="D95" s="54"/>
      <c r="E95" s="54"/>
      <c r="F95" s="54"/>
      <c r="M95" s="165"/>
      <c r="N95" s="165"/>
      <c r="O95" s="165"/>
    </row>
    <row r="96" spans="3:15" s="53" customFormat="1" ht="11.25">
      <c r="C96" s="54"/>
      <c r="D96" s="54"/>
      <c r="E96" s="54"/>
      <c r="F96" s="54"/>
      <c r="M96" s="165"/>
      <c r="N96" s="165"/>
      <c r="O96" s="165"/>
    </row>
    <row r="97" spans="3:15" s="53" customFormat="1" ht="11.25">
      <c r="C97" s="54"/>
      <c r="D97" s="54"/>
      <c r="E97" s="54"/>
      <c r="F97" s="54"/>
      <c r="M97" s="165"/>
      <c r="N97" s="165"/>
      <c r="O97" s="165"/>
    </row>
  </sheetData>
  <sheetProtection/>
  <mergeCells count="20">
    <mergeCell ref="K40:L40"/>
    <mergeCell ref="M10:N10"/>
    <mergeCell ref="O10:O11"/>
    <mergeCell ref="B9:B11"/>
    <mergeCell ref="C6:O6"/>
    <mergeCell ref="C9:O9"/>
    <mergeCell ref="C10:D10"/>
    <mergeCell ref="E10:F10"/>
    <mergeCell ref="G10:H10"/>
    <mergeCell ref="I10:J10"/>
    <mergeCell ref="M40:N40"/>
    <mergeCell ref="B1:H1"/>
    <mergeCell ref="B2:H2"/>
    <mergeCell ref="C4:O4"/>
    <mergeCell ref="C5:O5"/>
    <mergeCell ref="K10:L10"/>
    <mergeCell ref="C40:D40"/>
    <mergeCell ref="E40:F40"/>
    <mergeCell ref="G40:H40"/>
    <mergeCell ref="I40:J40"/>
  </mergeCells>
  <conditionalFormatting sqref="D41">
    <cfRule type="cellIs" priority="10" dxfId="0" operator="lessThan" stopIfTrue="1">
      <formula>0.08</formula>
    </cfRule>
  </conditionalFormatting>
  <conditionalFormatting sqref="F41">
    <cfRule type="cellIs" priority="9" dxfId="0" operator="lessThan" stopIfTrue="1">
      <formula>0.08</formula>
    </cfRule>
  </conditionalFormatting>
  <conditionalFormatting sqref="H41">
    <cfRule type="cellIs" priority="8" dxfId="0" operator="lessThan" stopIfTrue="1">
      <formula>0.08</formula>
    </cfRule>
  </conditionalFormatting>
  <conditionalFormatting sqref="J41">
    <cfRule type="cellIs" priority="7" dxfId="0" operator="lessThan" stopIfTrue="1">
      <formula>0.08</formula>
    </cfRule>
  </conditionalFormatting>
  <conditionalFormatting sqref="L41">
    <cfRule type="cellIs" priority="6" dxfId="0" operator="lessThan" stopIfTrue="1">
      <formula>0.08</formula>
    </cfRule>
  </conditionalFormatting>
  <conditionalFormatting sqref="N41">
    <cfRule type="cellIs" priority="5" dxfId="0" operator="lessThan" stopIfTrue="1">
      <formula>0.08</formula>
    </cfRule>
  </conditionalFormatting>
  <conditionalFormatting sqref="C41">
    <cfRule type="cellIs" priority="2" dxfId="0" operator="lessThan" stopIfTrue="1">
      <formula>0.01</formula>
    </cfRule>
  </conditionalFormatting>
  <conditionalFormatting sqref="M41 K41 I41 G41 E41">
    <cfRule type="cellIs" priority="1" dxfId="0" operator="lessThan" stopIfTrue="1">
      <formula>0.01</formula>
    </cfRule>
  </conditionalFormatting>
  <printOptions horizontalCentered="1"/>
  <pageMargins left="0" right="0" top="0.7874015748031497" bottom="0.984251968503937" header="0" footer="0.7874015748031497"/>
  <pageSetup horizontalDpi="600" verticalDpi="600" orientation="landscape" scale="65" r:id="rId1"/>
  <headerFooter alignWithMargins="0">
    <oddFooter>&amp;CDistribución Presupuestaria - Quinto Concurso Nacional de Centros de Investigación en Áreas Prioritarias FONDAP 2013&amp;R&amp;P</oddFooter>
  </headerFooter>
  <rowBreaks count="1" manualBreakCount="1">
    <brk id="26" min="1" max="14" man="1"/>
  </rowBreaks>
</worksheet>
</file>

<file path=xl/worksheets/sheet13.xml><?xml version="1.0" encoding="utf-8"?>
<worksheet xmlns="http://schemas.openxmlformats.org/spreadsheetml/2006/main" xmlns:r="http://schemas.openxmlformats.org/officeDocument/2006/relationships">
  <dimension ref="A1:P97"/>
  <sheetViews>
    <sheetView view="pageBreakPreview" zoomScale="75" zoomScaleNormal="90" zoomScaleSheetLayoutView="75" zoomScalePageLayoutView="0" workbookViewId="0" topLeftCell="A27">
      <selection activeCell="B40" sqref="B40:N41"/>
    </sheetView>
  </sheetViews>
  <sheetFormatPr defaultColWidth="11.421875" defaultRowHeight="12.75"/>
  <cols>
    <col min="1" max="1" width="2.57421875" style="22" customWidth="1"/>
    <col min="2" max="2" width="44.28125" style="22" customWidth="1"/>
    <col min="3" max="6" width="12.7109375" style="47" customWidth="1"/>
    <col min="7" max="8" width="12.7109375" style="22" customWidth="1"/>
    <col min="9" max="9" width="12.7109375" style="10" customWidth="1"/>
    <col min="10" max="12" width="12.7109375" style="22" customWidth="1"/>
    <col min="13" max="15" width="12.7109375" style="166" customWidth="1"/>
    <col min="16" max="16384" width="11.421875" style="22" customWidth="1"/>
  </cols>
  <sheetData>
    <row r="1" spans="1:8" s="9" customFormat="1" ht="26.25" customHeight="1">
      <c r="A1" s="8"/>
      <c r="B1" s="215" t="s">
        <v>64</v>
      </c>
      <c r="C1" s="215"/>
      <c r="D1" s="215"/>
      <c r="E1" s="215"/>
      <c r="F1" s="215"/>
      <c r="G1" s="215"/>
      <c r="H1" s="215"/>
    </row>
    <row r="2" spans="1:8" s="9" customFormat="1" ht="26.25" customHeight="1">
      <c r="A2" s="8"/>
      <c r="B2" s="216" t="s">
        <v>93</v>
      </c>
      <c r="C2" s="216"/>
      <c r="D2" s="216"/>
      <c r="E2" s="216"/>
      <c r="F2" s="216"/>
      <c r="G2" s="216"/>
      <c r="H2" s="216"/>
    </row>
    <row r="3" spans="1:15" s="15" customFormat="1" ht="12.75" customHeight="1">
      <c r="A3" s="10"/>
      <c r="B3" s="11"/>
      <c r="C3" s="12"/>
      <c r="D3" s="13"/>
      <c r="E3" s="13"/>
      <c r="F3" s="13"/>
      <c r="G3" s="14"/>
      <c r="H3" s="14"/>
      <c r="M3" s="9"/>
      <c r="N3" s="9"/>
      <c r="O3" s="9"/>
    </row>
    <row r="4" spans="1:16" s="19" customFormat="1" ht="19.5" customHeight="1">
      <c r="A4" s="16"/>
      <c r="B4" s="17" t="s">
        <v>52</v>
      </c>
      <c r="C4" s="226">
        <f>VLOOKUP($B4,'1. PPTO TOTAL CENTRO'!$B$4:$H$12,2,0)</f>
        <v>0</v>
      </c>
      <c r="D4" s="218"/>
      <c r="E4" s="218"/>
      <c r="F4" s="218"/>
      <c r="G4" s="218"/>
      <c r="H4" s="218"/>
      <c r="I4" s="218"/>
      <c r="J4" s="218"/>
      <c r="K4" s="218"/>
      <c r="L4" s="218"/>
      <c r="M4" s="218"/>
      <c r="N4" s="218"/>
      <c r="O4" s="219"/>
      <c r="P4" s="18"/>
    </row>
    <row r="5" spans="1:16" s="19" customFormat="1" ht="19.5" customHeight="1">
      <c r="A5" s="16"/>
      <c r="B5" s="17" t="s">
        <v>53</v>
      </c>
      <c r="C5" s="226">
        <f>VLOOKUP($B5,'1. PPTO TOTAL CENTRO'!$B$4:$H$12,2,0)</f>
        <v>0</v>
      </c>
      <c r="D5" s="218"/>
      <c r="E5" s="218"/>
      <c r="F5" s="218"/>
      <c r="G5" s="218"/>
      <c r="H5" s="218"/>
      <c r="I5" s="218"/>
      <c r="J5" s="218"/>
      <c r="K5" s="218"/>
      <c r="L5" s="218"/>
      <c r="M5" s="218"/>
      <c r="N5" s="218"/>
      <c r="O5" s="219"/>
      <c r="P5" s="18"/>
    </row>
    <row r="6" spans="1:16" s="19" customFormat="1" ht="19.5" customHeight="1">
      <c r="A6" s="16"/>
      <c r="B6" s="17" t="s">
        <v>73</v>
      </c>
      <c r="C6" s="226"/>
      <c r="D6" s="218"/>
      <c r="E6" s="218"/>
      <c r="F6" s="218"/>
      <c r="G6" s="218"/>
      <c r="H6" s="218"/>
      <c r="I6" s="218"/>
      <c r="J6" s="218"/>
      <c r="K6" s="218"/>
      <c r="L6" s="218"/>
      <c r="M6" s="218"/>
      <c r="N6" s="218"/>
      <c r="O6" s="219"/>
      <c r="P6" s="18"/>
    </row>
    <row r="7" spans="1:16" ht="11.25">
      <c r="A7" s="10"/>
      <c r="B7" s="21"/>
      <c r="C7" s="21"/>
      <c r="D7" s="23"/>
      <c r="E7" s="23"/>
      <c r="F7" s="23"/>
      <c r="G7" s="23"/>
      <c r="H7" s="23"/>
      <c r="I7" s="23"/>
      <c r="J7" s="23"/>
      <c r="K7" s="10"/>
      <c r="L7" s="10"/>
      <c r="M7" s="8"/>
      <c r="N7" s="8"/>
      <c r="O7" s="8"/>
      <c r="P7" s="10"/>
    </row>
    <row r="8" spans="1:16" ht="22.5" customHeight="1">
      <c r="A8" s="10"/>
      <c r="B8" s="6" t="s">
        <v>16</v>
      </c>
      <c r="C8" s="8"/>
      <c r="D8" s="23"/>
      <c r="E8" s="23"/>
      <c r="F8" s="23"/>
      <c r="G8" s="23"/>
      <c r="H8" s="23"/>
      <c r="I8" s="23"/>
      <c r="J8" s="23"/>
      <c r="K8" s="10"/>
      <c r="L8" s="10"/>
      <c r="M8" s="8"/>
      <c r="N8" s="8"/>
      <c r="O8" s="8"/>
      <c r="P8" s="10"/>
    </row>
    <row r="9" spans="1:16" s="24" customFormat="1" ht="20.25" customHeight="1">
      <c r="A9" s="16"/>
      <c r="B9" s="259" t="s">
        <v>26</v>
      </c>
      <c r="C9" s="268" t="s">
        <v>55</v>
      </c>
      <c r="D9" s="269"/>
      <c r="E9" s="269"/>
      <c r="F9" s="269"/>
      <c r="G9" s="269"/>
      <c r="H9" s="269"/>
      <c r="I9" s="269"/>
      <c r="J9" s="269"/>
      <c r="K9" s="269"/>
      <c r="L9" s="269"/>
      <c r="M9" s="269"/>
      <c r="N9" s="269"/>
      <c r="O9" s="270"/>
      <c r="P9" s="16"/>
    </row>
    <row r="10" spans="1:16" s="24" customFormat="1" ht="27" customHeight="1">
      <c r="A10" s="16"/>
      <c r="B10" s="279"/>
      <c r="C10" s="273" t="s">
        <v>31</v>
      </c>
      <c r="D10" s="274"/>
      <c r="E10" s="277" t="s">
        <v>32</v>
      </c>
      <c r="F10" s="278"/>
      <c r="G10" s="277" t="s">
        <v>33</v>
      </c>
      <c r="H10" s="278"/>
      <c r="I10" s="277" t="s">
        <v>34</v>
      </c>
      <c r="J10" s="278"/>
      <c r="K10" s="277" t="s">
        <v>35</v>
      </c>
      <c r="L10" s="278"/>
      <c r="M10" s="273" t="s">
        <v>59</v>
      </c>
      <c r="N10" s="274"/>
      <c r="O10" s="271" t="s">
        <v>59</v>
      </c>
      <c r="P10" s="16"/>
    </row>
    <row r="11" spans="1:16" s="24" customFormat="1" ht="22.5">
      <c r="A11" s="16"/>
      <c r="B11" s="280"/>
      <c r="C11" s="145" t="s">
        <v>91</v>
      </c>
      <c r="D11" s="153" t="s">
        <v>92</v>
      </c>
      <c r="E11" s="145" t="s">
        <v>91</v>
      </c>
      <c r="F11" s="153" t="s">
        <v>92</v>
      </c>
      <c r="G11" s="145" t="s">
        <v>91</v>
      </c>
      <c r="H11" s="153" t="s">
        <v>92</v>
      </c>
      <c r="I11" s="145" t="s">
        <v>91</v>
      </c>
      <c r="J11" s="153" t="s">
        <v>92</v>
      </c>
      <c r="K11" s="145" t="s">
        <v>91</v>
      </c>
      <c r="L11" s="153" t="s">
        <v>92</v>
      </c>
      <c r="M11" s="145" t="s">
        <v>91</v>
      </c>
      <c r="N11" s="153" t="s">
        <v>92</v>
      </c>
      <c r="O11" s="272"/>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55">
        <f aca="true" t="shared" si="1" ref="M13:N34">+C13+E13+G13+I13+K13</f>
        <v>0</v>
      </c>
      <c r="N13" s="155">
        <f t="shared" si="1"/>
        <v>0</v>
      </c>
      <c r="O13" s="32">
        <f aca="true" t="shared" si="2"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55">
        <f t="shared" si="1"/>
        <v>0</v>
      </c>
      <c r="N14" s="155">
        <f t="shared" si="1"/>
        <v>0</v>
      </c>
      <c r="O14" s="34">
        <f t="shared" si="2"/>
        <v>0</v>
      </c>
      <c r="P14" s="29"/>
    </row>
    <row r="15" spans="2:16" s="26" customFormat="1" ht="30" customHeight="1">
      <c r="B15" s="39" t="s">
        <v>41</v>
      </c>
      <c r="C15" s="49">
        <v>0</v>
      </c>
      <c r="D15" s="49">
        <v>0</v>
      </c>
      <c r="E15" s="49">
        <v>0</v>
      </c>
      <c r="F15" s="49">
        <v>0</v>
      </c>
      <c r="G15" s="49">
        <v>0</v>
      </c>
      <c r="H15" s="49">
        <v>0</v>
      </c>
      <c r="I15" s="49">
        <v>0</v>
      </c>
      <c r="J15" s="49">
        <v>0</v>
      </c>
      <c r="K15" s="49">
        <v>0</v>
      </c>
      <c r="L15" s="49">
        <v>0</v>
      </c>
      <c r="M15" s="155">
        <f t="shared" si="1"/>
        <v>0</v>
      </c>
      <c r="N15" s="155">
        <f t="shared" si="1"/>
        <v>0</v>
      </c>
      <c r="O15" s="34">
        <f t="shared" si="2"/>
        <v>0</v>
      </c>
      <c r="P15" s="29"/>
    </row>
    <row r="16" spans="2:16" s="26" customFormat="1" ht="30" customHeight="1">
      <c r="B16" s="39" t="s">
        <v>65</v>
      </c>
      <c r="C16" s="49">
        <v>0</v>
      </c>
      <c r="D16" s="49">
        <v>0</v>
      </c>
      <c r="E16" s="49">
        <v>0</v>
      </c>
      <c r="F16" s="49">
        <v>0</v>
      </c>
      <c r="G16" s="49">
        <v>0</v>
      </c>
      <c r="H16" s="49">
        <v>0</v>
      </c>
      <c r="I16" s="49">
        <v>0</v>
      </c>
      <c r="J16" s="49">
        <v>0</v>
      </c>
      <c r="K16" s="49">
        <v>0</v>
      </c>
      <c r="L16" s="49">
        <v>0</v>
      </c>
      <c r="M16" s="155">
        <f t="shared" si="1"/>
        <v>0</v>
      </c>
      <c r="N16" s="155">
        <f t="shared" si="1"/>
        <v>0</v>
      </c>
      <c r="O16" s="34">
        <f t="shared" si="2"/>
        <v>0</v>
      </c>
      <c r="P16" s="29"/>
    </row>
    <row r="17" spans="2:16" s="26" customFormat="1" ht="30" customHeight="1">
      <c r="B17" s="39" t="s">
        <v>43</v>
      </c>
      <c r="C17" s="49">
        <v>0</v>
      </c>
      <c r="D17" s="49">
        <v>0</v>
      </c>
      <c r="E17" s="49">
        <v>0</v>
      </c>
      <c r="F17" s="49">
        <v>0</v>
      </c>
      <c r="G17" s="49">
        <v>0</v>
      </c>
      <c r="H17" s="49">
        <v>0</v>
      </c>
      <c r="I17" s="49">
        <v>0</v>
      </c>
      <c r="J17" s="49">
        <v>0</v>
      </c>
      <c r="K17" s="49">
        <v>0</v>
      </c>
      <c r="L17" s="49">
        <v>0</v>
      </c>
      <c r="M17" s="155">
        <f t="shared" si="1"/>
        <v>0</v>
      </c>
      <c r="N17" s="155">
        <f t="shared" si="1"/>
        <v>0</v>
      </c>
      <c r="O17" s="34">
        <f t="shared" si="2"/>
        <v>0</v>
      </c>
      <c r="P17" s="29"/>
    </row>
    <row r="18" spans="2:16" s="26" customFormat="1" ht="30" customHeight="1">
      <c r="B18" s="39" t="s">
        <v>66</v>
      </c>
      <c r="C18" s="49">
        <v>0</v>
      </c>
      <c r="D18" s="49">
        <v>0</v>
      </c>
      <c r="E18" s="49">
        <v>0</v>
      </c>
      <c r="F18" s="49">
        <v>0</v>
      </c>
      <c r="G18" s="49">
        <v>0</v>
      </c>
      <c r="H18" s="49">
        <v>0</v>
      </c>
      <c r="I18" s="49">
        <v>0</v>
      </c>
      <c r="J18" s="49">
        <v>0</v>
      </c>
      <c r="K18" s="49">
        <v>0</v>
      </c>
      <c r="L18" s="49">
        <v>0</v>
      </c>
      <c r="M18" s="155">
        <f t="shared" si="1"/>
        <v>0</v>
      </c>
      <c r="N18" s="155">
        <f t="shared" si="1"/>
        <v>0</v>
      </c>
      <c r="O18" s="34">
        <f t="shared" si="2"/>
        <v>0</v>
      </c>
      <c r="P18" s="29"/>
    </row>
    <row r="19" spans="2:16" s="26" customFormat="1" ht="30" customHeight="1">
      <c r="B19" s="39" t="s">
        <v>61</v>
      </c>
      <c r="C19" s="49">
        <v>0</v>
      </c>
      <c r="D19" s="49">
        <v>0</v>
      </c>
      <c r="E19" s="49">
        <v>0</v>
      </c>
      <c r="F19" s="49">
        <v>0</v>
      </c>
      <c r="G19" s="49">
        <v>0</v>
      </c>
      <c r="H19" s="49">
        <v>0</v>
      </c>
      <c r="I19" s="49">
        <v>0</v>
      </c>
      <c r="J19" s="49">
        <v>0</v>
      </c>
      <c r="K19" s="49">
        <v>0</v>
      </c>
      <c r="L19" s="49">
        <v>0</v>
      </c>
      <c r="M19" s="155">
        <f t="shared" si="1"/>
        <v>0</v>
      </c>
      <c r="N19" s="155">
        <f t="shared" si="1"/>
        <v>0</v>
      </c>
      <c r="O19" s="34">
        <f t="shared" si="2"/>
        <v>0</v>
      </c>
      <c r="P19" s="29"/>
    </row>
    <row r="20" spans="2:16" s="26" customFormat="1" ht="30" customHeight="1">
      <c r="B20" s="27" t="s">
        <v>4</v>
      </c>
      <c r="C20" s="28">
        <f aca="true" t="shared" si="3" ref="C20:O20">+C21+C24</f>
        <v>0</v>
      </c>
      <c r="D20" s="28">
        <f t="shared" si="3"/>
        <v>0</v>
      </c>
      <c r="E20" s="28">
        <f t="shared" si="3"/>
        <v>0</v>
      </c>
      <c r="F20" s="28">
        <f t="shared" si="3"/>
        <v>0</v>
      </c>
      <c r="G20" s="28">
        <f t="shared" si="3"/>
        <v>0</v>
      </c>
      <c r="H20" s="28">
        <f t="shared" si="3"/>
        <v>0</v>
      </c>
      <c r="I20" s="28">
        <f t="shared" si="3"/>
        <v>0</v>
      </c>
      <c r="J20" s="28">
        <f t="shared" si="3"/>
        <v>0</v>
      </c>
      <c r="K20" s="28">
        <f t="shared" si="3"/>
        <v>0</v>
      </c>
      <c r="L20" s="28">
        <f t="shared" si="3"/>
        <v>0</v>
      </c>
      <c r="M20" s="36">
        <f t="shared" si="3"/>
        <v>0</v>
      </c>
      <c r="N20" s="36">
        <f t="shared" si="3"/>
        <v>0</v>
      </c>
      <c r="O20" s="28">
        <f t="shared" si="3"/>
        <v>0</v>
      </c>
      <c r="P20" s="29"/>
    </row>
    <row r="21" spans="2:16" s="38" customFormat="1" ht="30" customHeight="1">
      <c r="B21" s="35" t="s">
        <v>0</v>
      </c>
      <c r="C21" s="36">
        <f aca="true" t="shared" si="4" ref="C21:O21">SUM(C22:C23)</f>
        <v>0</v>
      </c>
      <c r="D21" s="36">
        <f t="shared" si="4"/>
        <v>0</v>
      </c>
      <c r="E21" s="36">
        <f t="shared" si="4"/>
        <v>0</v>
      </c>
      <c r="F21" s="36">
        <f t="shared" si="4"/>
        <v>0</v>
      </c>
      <c r="G21" s="36">
        <f t="shared" si="4"/>
        <v>0</v>
      </c>
      <c r="H21" s="36">
        <f t="shared" si="4"/>
        <v>0</v>
      </c>
      <c r="I21" s="36">
        <f t="shared" si="4"/>
        <v>0</v>
      </c>
      <c r="J21" s="36">
        <f t="shared" si="4"/>
        <v>0</v>
      </c>
      <c r="K21" s="36">
        <f t="shared" si="4"/>
        <v>0</v>
      </c>
      <c r="L21" s="36">
        <f t="shared" si="4"/>
        <v>0</v>
      </c>
      <c r="M21" s="36">
        <f t="shared" si="4"/>
        <v>0</v>
      </c>
      <c r="N21" s="36">
        <f t="shared" si="4"/>
        <v>0</v>
      </c>
      <c r="O21" s="36">
        <f t="shared" si="4"/>
        <v>0</v>
      </c>
      <c r="P21" s="37"/>
    </row>
    <row r="22" spans="2:16" s="26" customFormat="1" ht="30" customHeight="1">
      <c r="B22" s="33" t="s">
        <v>9</v>
      </c>
      <c r="C22" s="49">
        <v>0</v>
      </c>
      <c r="D22" s="49">
        <v>0</v>
      </c>
      <c r="E22" s="49">
        <v>0</v>
      </c>
      <c r="F22" s="49">
        <v>0</v>
      </c>
      <c r="G22" s="49">
        <v>0</v>
      </c>
      <c r="H22" s="49">
        <v>0</v>
      </c>
      <c r="I22" s="49">
        <v>0</v>
      </c>
      <c r="J22" s="49">
        <v>0</v>
      </c>
      <c r="K22" s="49">
        <v>0</v>
      </c>
      <c r="L22" s="49">
        <v>0</v>
      </c>
      <c r="M22" s="155">
        <f t="shared" si="1"/>
        <v>0</v>
      </c>
      <c r="N22" s="155">
        <f t="shared" si="1"/>
        <v>0</v>
      </c>
      <c r="O22" s="34">
        <f t="shared" si="2"/>
        <v>0</v>
      </c>
      <c r="P22" s="29"/>
    </row>
    <row r="23" spans="2:16" s="26" customFormat="1" ht="30" customHeight="1">
      <c r="B23" s="39" t="s">
        <v>21</v>
      </c>
      <c r="C23" s="49">
        <v>0</v>
      </c>
      <c r="D23" s="49">
        <v>0</v>
      </c>
      <c r="E23" s="49">
        <v>0</v>
      </c>
      <c r="F23" s="49">
        <v>0</v>
      </c>
      <c r="G23" s="49">
        <v>0</v>
      </c>
      <c r="H23" s="49">
        <v>0</v>
      </c>
      <c r="I23" s="49">
        <v>0</v>
      </c>
      <c r="J23" s="49">
        <v>0</v>
      </c>
      <c r="K23" s="49">
        <v>0</v>
      </c>
      <c r="L23" s="49">
        <v>0</v>
      </c>
      <c r="M23" s="156">
        <f t="shared" si="1"/>
        <v>0</v>
      </c>
      <c r="N23" s="156">
        <f t="shared" si="1"/>
        <v>0</v>
      </c>
      <c r="O23" s="52">
        <f t="shared" si="2"/>
        <v>0</v>
      </c>
      <c r="P23" s="29"/>
    </row>
    <row r="24" spans="2:16" s="38" customFormat="1" ht="30" customHeight="1">
      <c r="B24" s="35" t="s">
        <v>1</v>
      </c>
      <c r="C24" s="36">
        <f aca="true" t="shared" si="5" ref="C24:O24">SUM(C25:C26)</f>
        <v>0</v>
      </c>
      <c r="D24" s="36">
        <f t="shared" si="5"/>
        <v>0</v>
      </c>
      <c r="E24" s="36">
        <f t="shared" si="5"/>
        <v>0</v>
      </c>
      <c r="F24" s="36">
        <f t="shared" si="5"/>
        <v>0</v>
      </c>
      <c r="G24" s="36">
        <f t="shared" si="5"/>
        <v>0</v>
      </c>
      <c r="H24" s="36">
        <f t="shared" si="5"/>
        <v>0</v>
      </c>
      <c r="I24" s="36">
        <f t="shared" si="5"/>
        <v>0</v>
      </c>
      <c r="J24" s="36">
        <f t="shared" si="5"/>
        <v>0</v>
      </c>
      <c r="K24" s="36">
        <f t="shared" si="5"/>
        <v>0</v>
      </c>
      <c r="L24" s="36">
        <f t="shared" si="5"/>
        <v>0</v>
      </c>
      <c r="M24" s="36">
        <f t="shared" si="5"/>
        <v>0</v>
      </c>
      <c r="N24" s="36">
        <f t="shared" si="5"/>
        <v>0</v>
      </c>
      <c r="O24" s="36">
        <f t="shared" si="5"/>
        <v>0</v>
      </c>
      <c r="P24" s="37"/>
    </row>
    <row r="25" spans="2:16" s="26" customFormat="1" ht="30" customHeight="1">
      <c r="B25" s="33" t="s">
        <v>9</v>
      </c>
      <c r="C25" s="49">
        <v>0</v>
      </c>
      <c r="D25" s="49">
        <v>0</v>
      </c>
      <c r="E25" s="49">
        <v>0</v>
      </c>
      <c r="F25" s="49">
        <v>0</v>
      </c>
      <c r="G25" s="49">
        <v>0</v>
      </c>
      <c r="H25" s="49">
        <v>0</v>
      </c>
      <c r="I25" s="49">
        <v>0</v>
      </c>
      <c r="J25" s="49">
        <v>0</v>
      </c>
      <c r="K25" s="49">
        <v>0</v>
      </c>
      <c r="L25" s="49">
        <v>0</v>
      </c>
      <c r="M25" s="157">
        <f t="shared" si="1"/>
        <v>0</v>
      </c>
      <c r="N25" s="157">
        <f t="shared" si="1"/>
        <v>0</v>
      </c>
      <c r="O25" s="157">
        <f t="shared" si="2"/>
        <v>0</v>
      </c>
      <c r="P25" s="29"/>
    </row>
    <row r="26" spans="2:16" s="26" customFormat="1" ht="30" customHeight="1">
      <c r="B26" s="158" t="s">
        <v>21</v>
      </c>
      <c r="C26" s="159">
        <v>0</v>
      </c>
      <c r="D26" s="159">
        <v>0</v>
      </c>
      <c r="E26" s="159">
        <v>0</v>
      </c>
      <c r="F26" s="159">
        <v>0</v>
      </c>
      <c r="G26" s="159">
        <v>0</v>
      </c>
      <c r="H26" s="159">
        <v>0</v>
      </c>
      <c r="I26" s="159">
        <v>0</v>
      </c>
      <c r="J26" s="159">
        <v>0</v>
      </c>
      <c r="K26" s="159">
        <v>0</v>
      </c>
      <c r="L26" s="159">
        <v>0</v>
      </c>
      <c r="M26" s="160">
        <f t="shared" si="1"/>
        <v>0</v>
      </c>
      <c r="N26" s="160">
        <f t="shared" si="1"/>
        <v>0</v>
      </c>
      <c r="O26" s="160">
        <f t="shared" si="2"/>
        <v>0</v>
      </c>
      <c r="P26" s="29"/>
    </row>
    <row r="27" spans="2:16" s="38" customFormat="1" ht="30" customHeight="1">
      <c r="B27" s="27" t="s">
        <v>110</v>
      </c>
      <c r="C27" s="177">
        <v>0</v>
      </c>
      <c r="D27" s="177">
        <v>0</v>
      </c>
      <c r="E27" s="177">
        <v>0</v>
      </c>
      <c r="F27" s="177">
        <v>0</v>
      </c>
      <c r="G27" s="177">
        <v>0</v>
      </c>
      <c r="H27" s="177">
        <v>0</v>
      </c>
      <c r="I27" s="177">
        <v>0</v>
      </c>
      <c r="J27" s="177">
        <v>0</v>
      </c>
      <c r="K27" s="177">
        <v>0</v>
      </c>
      <c r="L27" s="177">
        <v>0</v>
      </c>
      <c r="M27" s="161">
        <f t="shared" si="1"/>
        <v>0</v>
      </c>
      <c r="N27" s="161">
        <f t="shared" si="1"/>
        <v>0</v>
      </c>
      <c r="O27" s="161">
        <f t="shared" si="2"/>
        <v>0</v>
      </c>
      <c r="P27" s="37"/>
    </row>
    <row r="28" spans="2:16" s="26" customFormat="1" ht="30" customHeight="1">
      <c r="B28" s="27" t="s">
        <v>2</v>
      </c>
      <c r="C28" s="40">
        <v>0</v>
      </c>
      <c r="D28" s="40">
        <v>0</v>
      </c>
      <c r="E28" s="40">
        <v>0</v>
      </c>
      <c r="F28" s="40">
        <v>0</v>
      </c>
      <c r="G28" s="40">
        <v>0</v>
      </c>
      <c r="H28" s="40">
        <v>0</v>
      </c>
      <c r="I28" s="40">
        <v>0</v>
      </c>
      <c r="J28" s="40">
        <v>0</v>
      </c>
      <c r="K28" s="40">
        <v>0</v>
      </c>
      <c r="L28" s="40">
        <v>0</v>
      </c>
      <c r="M28" s="162">
        <f t="shared" si="1"/>
        <v>0</v>
      </c>
      <c r="N28" s="162">
        <f t="shared" si="1"/>
        <v>0</v>
      </c>
      <c r="O28" s="162">
        <f t="shared" si="2"/>
        <v>0</v>
      </c>
      <c r="P28" s="29"/>
    </row>
    <row r="29" spans="2:16" s="26" customFormat="1" ht="30" customHeight="1">
      <c r="B29" s="27" t="s">
        <v>17</v>
      </c>
      <c r="C29" s="167">
        <v>0</v>
      </c>
      <c r="D29" s="167">
        <v>0</v>
      </c>
      <c r="E29" s="167">
        <v>0</v>
      </c>
      <c r="F29" s="167">
        <v>0</v>
      </c>
      <c r="G29" s="167">
        <v>0</v>
      </c>
      <c r="H29" s="167">
        <v>0</v>
      </c>
      <c r="I29" s="167">
        <v>0</v>
      </c>
      <c r="J29" s="167">
        <v>0</v>
      </c>
      <c r="K29" s="167">
        <v>0</v>
      </c>
      <c r="L29" s="167">
        <v>0</v>
      </c>
      <c r="M29" s="163">
        <f t="shared" si="1"/>
        <v>0</v>
      </c>
      <c r="N29" s="163">
        <f t="shared" si="1"/>
        <v>0</v>
      </c>
      <c r="O29" s="162">
        <f t="shared" si="2"/>
        <v>0</v>
      </c>
      <c r="P29" s="29"/>
    </row>
    <row r="30" spans="2:16" s="26" customFormat="1" ht="30" customHeight="1">
      <c r="B30" s="27" t="s">
        <v>40</v>
      </c>
      <c r="C30" s="167">
        <v>0</v>
      </c>
      <c r="D30" s="167">
        <v>0</v>
      </c>
      <c r="E30" s="167">
        <v>0</v>
      </c>
      <c r="F30" s="167">
        <v>0</v>
      </c>
      <c r="G30" s="167">
        <v>0</v>
      </c>
      <c r="H30" s="167">
        <v>0</v>
      </c>
      <c r="I30" s="167">
        <v>0</v>
      </c>
      <c r="J30" s="167">
        <v>0</v>
      </c>
      <c r="K30" s="167">
        <v>0</v>
      </c>
      <c r="L30" s="167">
        <v>0</v>
      </c>
      <c r="M30" s="161">
        <f t="shared" si="1"/>
        <v>0</v>
      </c>
      <c r="N30" s="161">
        <f t="shared" si="1"/>
        <v>0</v>
      </c>
      <c r="O30" s="162">
        <f t="shared" si="2"/>
        <v>0</v>
      </c>
      <c r="P30" s="29"/>
    </row>
    <row r="31" spans="2:16" s="26" customFormat="1" ht="30" customHeight="1">
      <c r="B31" s="27" t="s">
        <v>23</v>
      </c>
      <c r="C31" s="167">
        <v>0</v>
      </c>
      <c r="D31" s="167">
        <v>0</v>
      </c>
      <c r="E31" s="167">
        <v>0</v>
      </c>
      <c r="F31" s="167">
        <v>0</v>
      </c>
      <c r="G31" s="167">
        <v>0</v>
      </c>
      <c r="H31" s="167">
        <v>0</v>
      </c>
      <c r="I31" s="167">
        <v>0</v>
      </c>
      <c r="J31" s="167">
        <v>0</v>
      </c>
      <c r="K31" s="167">
        <v>0</v>
      </c>
      <c r="L31" s="167">
        <v>0</v>
      </c>
      <c r="M31" s="161">
        <f t="shared" si="1"/>
        <v>0</v>
      </c>
      <c r="N31" s="161">
        <f t="shared" si="1"/>
        <v>0</v>
      </c>
      <c r="O31" s="162">
        <f t="shared" si="2"/>
        <v>0</v>
      </c>
      <c r="P31" s="29"/>
    </row>
    <row r="32" spans="2:16" s="26" customFormat="1" ht="30" customHeight="1">
      <c r="B32" s="27" t="s">
        <v>48</v>
      </c>
      <c r="C32" s="40">
        <v>0</v>
      </c>
      <c r="D32" s="40">
        <v>0</v>
      </c>
      <c r="E32" s="40">
        <v>0</v>
      </c>
      <c r="F32" s="40">
        <v>0</v>
      </c>
      <c r="G32" s="40">
        <v>0</v>
      </c>
      <c r="H32" s="40">
        <v>0</v>
      </c>
      <c r="I32" s="40">
        <v>0</v>
      </c>
      <c r="J32" s="40">
        <v>0</v>
      </c>
      <c r="K32" s="40">
        <v>0</v>
      </c>
      <c r="L32" s="40">
        <v>0</v>
      </c>
      <c r="M32" s="161">
        <f t="shared" si="1"/>
        <v>0</v>
      </c>
      <c r="N32" s="161">
        <f t="shared" si="1"/>
        <v>0</v>
      </c>
      <c r="O32" s="162">
        <f t="shared" si="2"/>
        <v>0</v>
      </c>
      <c r="P32" s="29"/>
    </row>
    <row r="33" spans="2:16" s="26" customFormat="1" ht="30" customHeight="1">
      <c r="B33" s="27" t="s">
        <v>50</v>
      </c>
      <c r="C33" s="40">
        <v>0</v>
      </c>
      <c r="D33" s="40">
        <v>0</v>
      </c>
      <c r="E33" s="40">
        <v>0</v>
      </c>
      <c r="F33" s="40">
        <v>0</v>
      </c>
      <c r="G33" s="40">
        <v>0</v>
      </c>
      <c r="H33" s="40">
        <v>0</v>
      </c>
      <c r="I33" s="40">
        <v>0</v>
      </c>
      <c r="J33" s="40">
        <v>0</v>
      </c>
      <c r="K33" s="40">
        <v>0</v>
      </c>
      <c r="L33" s="40">
        <v>0</v>
      </c>
      <c r="M33" s="161">
        <f t="shared" si="1"/>
        <v>0</v>
      </c>
      <c r="N33" s="161">
        <f t="shared" si="1"/>
        <v>0</v>
      </c>
      <c r="O33" s="162">
        <f t="shared" si="2"/>
        <v>0</v>
      </c>
      <c r="P33" s="29"/>
    </row>
    <row r="34" spans="2:16" s="26" customFormat="1" ht="30" customHeight="1">
      <c r="B34" s="27" t="s">
        <v>67</v>
      </c>
      <c r="C34" s="40">
        <v>0</v>
      </c>
      <c r="D34" s="40">
        <v>0</v>
      </c>
      <c r="E34" s="40">
        <v>0</v>
      </c>
      <c r="F34" s="40">
        <v>0</v>
      </c>
      <c r="G34" s="40">
        <v>0</v>
      </c>
      <c r="H34" s="40">
        <v>0</v>
      </c>
      <c r="I34" s="40">
        <v>0</v>
      </c>
      <c r="J34" s="40">
        <v>0</v>
      </c>
      <c r="K34" s="40">
        <v>0</v>
      </c>
      <c r="L34" s="40">
        <v>0</v>
      </c>
      <c r="M34" s="161">
        <f t="shared" si="1"/>
        <v>0</v>
      </c>
      <c r="N34" s="161">
        <f t="shared" si="1"/>
        <v>0</v>
      </c>
      <c r="O34" s="162">
        <f t="shared" si="2"/>
        <v>0</v>
      </c>
      <c r="P34" s="29"/>
    </row>
    <row r="35" spans="1:16" s="45" customFormat="1" ht="30" customHeight="1">
      <c r="A35" s="37"/>
      <c r="B35" s="43" t="s">
        <v>56</v>
      </c>
      <c r="C35" s="44">
        <f aca="true" t="shared" si="6" ref="C35:O35">+C12+C20+SUM(C27:C34)</f>
        <v>0</v>
      </c>
      <c r="D35" s="44">
        <f t="shared" si="6"/>
        <v>0</v>
      </c>
      <c r="E35" s="44">
        <f t="shared" si="6"/>
        <v>0</v>
      </c>
      <c r="F35" s="44">
        <f t="shared" si="6"/>
        <v>0</v>
      </c>
      <c r="G35" s="44">
        <f t="shared" si="6"/>
        <v>0</v>
      </c>
      <c r="H35" s="44">
        <f t="shared" si="6"/>
        <v>0</v>
      </c>
      <c r="I35" s="44">
        <f t="shared" si="6"/>
        <v>0</v>
      </c>
      <c r="J35" s="44">
        <f t="shared" si="6"/>
        <v>0</v>
      </c>
      <c r="K35" s="44">
        <f t="shared" si="6"/>
        <v>0</v>
      </c>
      <c r="L35" s="44">
        <f t="shared" si="6"/>
        <v>0</v>
      </c>
      <c r="M35" s="44">
        <f t="shared" si="6"/>
        <v>0</v>
      </c>
      <c r="N35" s="44">
        <f t="shared" si="6"/>
        <v>0</v>
      </c>
      <c r="O35" s="44">
        <f t="shared" si="6"/>
        <v>0</v>
      </c>
      <c r="P35" s="37"/>
    </row>
    <row r="36" spans="4:15" s="53" customFormat="1" ht="24.75" customHeight="1">
      <c r="D36" s="54"/>
      <c r="E36" s="54"/>
      <c r="F36" s="54"/>
      <c r="G36" s="54"/>
      <c r="H36" s="54"/>
      <c r="I36" s="54"/>
      <c r="J36" s="54"/>
      <c r="M36" s="165"/>
      <c r="N36" s="165"/>
      <c r="O36" s="165"/>
    </row>
    <row r="37" spans="3:15" s="53" customFormat="1" ht="11.25">
      <c r="C37" s="54"/>
      <c r="D37" s="54"/>
      <c r="E37" s="54"/>
      <c r="F37" s="54"/>
      <c r="M37" s="165"/>
      <c r="N37" s="165"/>
      <c r="O37" s="165"/>
    </row>
    <row r="38" spans="3:12" s="55" customFormat="1" ht="19.5" customHeight="1">
      <c r="C38" s="207" t="s">
        <v>15</v>
      </c>
      <c r="D38" s="208">
        <f>+C35+D35</f>
        <v>0</v>
      </c>
      <c r="E38" s="208"/>
      <c r="F38" s="208">
        <f>+E35+F35</f>
        <v>0</v>
      </c>
      <c r="G38" s="208"/>
      <c r="H38" s="208">
        <f>+G35+H35</f>
        <v>0</v>
      </c>
      <c r="I38" s="208"/>
      <c r="J38" s="208">
        <f>+I35+J35</f>
        <v>0</v>
      </c>
      <c r="K38" s="207"/>
      <c r="L38" s="208">
        <f>+K35+L35</f>
        <v>0</v>
      </c>
    </row>
    <row r="39" spans="4:15" s="53" customFormat="1" ht="11.25">
      <c r="D39" s="54"/>
      <c r="E39" s="54"/>
      <c r="F39" s="54"/>
      <c r="G39" s="54"/>
      <c r="H39" s="54"/>
      <c r="I39" s="54"/>
      <c r="J39" s="54"/>
      <c r="L39" s="54"/>
      <c r="M39" s="165"/>
      <c r="N39" s="165"/>
      <c r="O39" s="165"/>
    </row>
    <row r="40" spans="2:15" s="115" customFormat="1" ht="28.5" customHeight="1">
      <c r="B40" s="211" t="s">
        <v>101</v>
      </c>
      <c r="C40" s="281">
        <f>+'2. PPTO FONDAP'!$C$45</f>
        <v>0</v>
      </c>
      <c r="D40" s="281"/>
      <c r="E40" s="281">
        <f>+'2. PPTO FONDAP'!$D$45</f>
        <v>0</v>
      </c>
      <c r="F40" s="281"/>
      <c r="G40" s="281">
        <f>+'2. PPTO FONDAP'!$E$45</f>
        <v>0</v>
      </c>
      <c r="H40" s="281"/>
      <c r="I40" s="281">
        <f>+'2. PPTO FONDAP'!$F$45</f>
        <v>0</v>
      </c>
      <c r="J40" s="281"/>
      <c r="K40" s="281">
        <f>+'2. PPTO FONDAP'!$G$45</f>
        <v>0</v>
      </c>
      <c r="L40" s="281"/>
      <c r="M40" s="281">
        <f>SUM(C40:L40)</f>
        <v>0</v>
      </c>
      <c r="N40" s="281"/>
      <c r="O40" s="55"/>
    </row>
    <row r="41" spans="1:14" s="56" customFormat="1" ht="36" customHeight="1">
      <c r="A41" s="55"/>
      <c r="B41" s="211" t="s">
        <v>104</v>
      </c>
      <c r="C41" s="212">
        <f>IF(C40&gt;0,C35/C40,0)</f>
        <v>0</v>
      </c>
      <c r="D41" s="212"/>
      <c r="E41" s="212">
        <f>IF(E40&gt;0,E35/E40,0)</f>
        <v>0</v>
      </c>
      <c r="F41" s="212"/>
      <c r="G41" s="212">
        <f>IF(G40&gt;0,G35/G40,0)</f>
        <v>0</v>
      </c>
      <c r="H41" s="212"/>
      <c r="I41" s="212">
        <f>IF(I40&gt;0,I35/I40,0)</f>
        <v>0</v>
      </c>
      <c r="J41" s="212"/>
      <c r="K41" s="212">
        <f>IF(K40&gt;0,K35/K40,0)</f>
        <v>0</v>
      </c>
      <c r="L41" s="212"/>
      <c r="M41" s="212">
        <f>IF(M40&gt;0,M35/M40,0)</f>
        <v>0</v>
      </c>
      <c r="N41" s="212"/>
    </row>
    <row r="42" spans="3:15" s="53" customFormat="1" ht="11.25">
      <c r="C42" s="54"/>
      <c r="D42" s="54"/>
      <c r="E42" s="54"/>
      <c r="F42" s="54"/>
      <c r="M42" s="165"/>
      <c r="N42" s="165"/>
      <c r="O42" s="165"/>
    </row>
    <row r="43" spans="3:15" s="53" customFormat="1" ht="11.25">
      <c r="C43" s="54"/>
      <c r="D43" s="54"/>
      <c r="E43" s="54"/>
      <c r="F43" s="54"/>
      <c r="M43" s="165"/>
      <c r="N43" s="165"/>
      <c r="O43" s="165"/>
    </row>
    <row r="44" spans="3:15" s="53" customFormat="1" ht="11.25">
      <c r="C44" s="54"/>
      <c r="D44" s="54"/>
      <c r="E44" s="54"/>
      <c r="F44" s="54"/>
      <c r="M44" s="165"/>
      <c r="N44" s="165"/>
      <c r="O44" s="165"/>
    </row>
    <row r="45" spans="3:15" s="53" customFormat="1" ht="11.25">
      <c r="C45" s="58"/>
      <c r="D45" s="54"/>
      <c r="E45" s="54"/>
      <c r="F45" s="54"/>
      <c r="M45" s="165"/>
      <c r="N45" s="165"/>
      <c r="O45" s="165"/>
    </row>
    <row r="46" spans="3:15" s="53" customFormat="1" ht="11.25">
      <c r="C46" s="58"/>
      <c r="D46" s="54"/>
      <c r="E46" s="54"/>
      <c r="F46" s="54"/>
      <c r="M46" s="165"/>
      <c r="N46" s="165"/>
      <c r="O46" s="165"/>
    </row>
    <row r="47" spans="3:15" s="53" customFormat="1" ht="11.25">
      <c r="C47" s="58"/>
      <c r="D47" s="54"/>
      <c r="E47" s="54"/>
      <c r="F47" s="54"/>
      <c r="M47" s="165"/>
      <c r="N47" s="165"/>
      <c r="O47" s="165"/>
    </row>
    <row r="48" spans="3:15" s="53" customFormat="1" ht="11.25">
      <c r="C48" s="58"/>
      <c r="D48" s="54"/>
      <c r="E48" s="54"/>
      <c r="F48" s="54"/>
      <c r="M48" s="165"/>
      <c r="N48" s="165"/>
      <c r="O48" s="165"/>
    </row>
    <row r="49" spans="3:15" s="53" customFormat="1" ht="11.25">
      <c r="C49" s="58"/>
      <c r="D49" s="54"/>
      <c r="E49" s="54"/>
      <c r="F49" s="54"/>
      <c r="M49" s="165"/>
      <c r="N49" s="165"/>
      <c r="O49" s="165"/>
    </row>
    <row r="50" spans="3:15" s="53" customFormat="1" ht="11.25">
      <c r="C50" s="58"/>
      <c r="D50" s="54"/>
      <c r="E50" s="54"/>
      <c r="F50" s="54"/>
      <c r="M50" s="165"/>
      <c r="N50" s="165"/>
      <c r="O50" s="165"/>
    </row>
    <row r="51" spans="3:15" s="53" customFormat="1" ht="11.25">
      <c r="C51" s="58"/>
      <c r="D51" s="54"/>
      <c r="E51" s="54"/>
      <c r="F51" s="54"/>
      <c r="M51" s="165"/>
      <c r="N51" s="165"/>
      <c r="O51" s="165"/>
    </row>
    <row r="52" spans="3:15" s="53" customFormat="1" ht="11.25">
      <c r="C52" s="58"/>
      <c r="D52" s="54"/>
      <c r="E52" s="54"/>
      <c r="F52" s="54"/>
      <c r="M52" s="165"/>
      <c r="N52" s="165"/>
      <c r="O52" s="165"/>
    </row>
    <row r="53" spans="3:15" s="53" customFormat="1" ht="11.25">
      <c r="C53" s="58"/>
      <c r="D53" s="54"/>
      <c r="E53" s="54"/>
      <c r="F53" s="54"/>
      <c r="M53" s="165"/>
      <c r="N53" s="165"/>
      <c r="O53" s="165"/>
    </row>
    <row r="54" spans="3:15" s="53" customFormat="1" ht="11.25">
      <c r="C54" s="58"/>
      <c r="D54" s="54"/>
      <c r="E54" s="54"/>
      <c r="F54" s="54"/>
      <c r="M54" s="165"/>
      <c r="N54" s="165"/>
      <c r="O54" s="165"/>
    </row>
    <row r="55" spans="3:15" s="53" customFormat="1" ht="11.25">
      <c r="C55" s="54"/>
      <c r="D55" s="54"/>
      <c r="E55" s="54"/>
      <c r="F55" s="54"/>
      <c r="M55" s="165"/>
      <c r="N55" s="165"/>
      <c r="O55" s="165"/>
    </row>
    <row r="56" spans="3:15" s="53" customFormat="1" ht="11.25">
      <c r="C56" s="54"/>
      <c r="D56" s="54"/>
      <c r="E56" s="54"/>
      <c r="F56" s="54"/>
      <c r="M56" s="165"/>
      <c r="N56" s="165"/>
      <c r="O56" s="165"/>
    </row>
    <row r="57" spans="3:15" s="53" customFormat="1" ht="11.25">
      <c r="C57" s="54"/>
      <c r="D57" s="54"/>
      <c r="E57" s="54"/>
      <c r="F57" s="54"/>
      <c r="M57" s="165"/>
      <c r="N57" s="165"/>
      <c r="O57" s="165"/>
    </row>
    <row r="58" spans="3:15" s="53" customFormat="1" ht="11.25">
      <c r="C58" s="54"/>
      <c r="D58" s="54"/>
      <c r="E58" s="54"/>
      <c r="F58" s="54"/>
      <c r="M58" s="165"/>
      <c r="N58" s="165"/>
      <c r="O58" s="165"/>
    </row>
    <row r="59" spans="3:15" s="53" customFormat="1" ht="11.25">
      <c r="C59" s="54"/>
      <c r="D59" s="54"/>
      <c r="E59" s="54"/>
      <c r="F59" s="54"/>
      <c r="M59" s="165"/>
      <c r="N59" s="165"/>
      <c r="O59" s="165"/>
    </row>
    <row r="60" spans="3:15" s="53" customFormat="1" ht="11.25">
      <c r="C60" s="54"/>
      <c r="D60" s="54"/>
      <c r="E60" s="54"/>
      <c r="F60" s="54"/>
      <c r="M60" s="165"/>
      <c r="N60" s="165"/>
      <c r="O60" s="165"/>
    </row>
    <row r="61" spans="3:15" s="53" customFormat="1" ht="11.25">
      <c r="C61" s="54"/>
      <c r="D61" s="54"/>
      <c r="E61" s="54"/>
      <c r="F61" s="54"/>
      <c r="M61" s="165"/>
      <c r="N61" s="165"/>
      <c r="O61" s="165"/>
    </row>
    <row r="62" spans="3:15" s="53" customFormat="1" ht="11.25">
      <c r="C62" s="54"/>
      <c r="D62" s="54"/>
      <c r="E62" s="54"/>
      <c r="F62" s="54"/>
      <c r="M62" s="165"/>
      <c r="N62" s="165"/>
      <c r="O62" s="165"/>
    </row>
    <row r="63" spans="3:15" s="53" customFormat="1" ht="11.25">
      <c r="C63" s="54"/>
      <c r="D63" s="54"/>
      <c r="E63" s="54"/>
      <c r="F63" s="54"/>
      <c r="M63" s="165"/>
      <c r="N63" s="165"/>
      <c r="O63" s="165"/>
    </row>
    <row r="64" spans="3:15" s="53" customFormat="1" ht="11.25">
      <c r="C64" s="54"/>
      <c r="D64" s="54"/>
      <c r="E64" s="54"/>
      <c r="F64" s="54"/>
      <c r="M64" s="165"/>
      <c r="N64" s="165"/>
      <c r="O64" s="165"/>
    </row>
    <row r="65" spans="3:15" s="53" customFormat="1" ht="11.25">
      <c r="C65" s="54"/>
      <c r="D65" s="54"/>
      <c r="E65" s="54"/>
      <c r="F65" s="54"/>
      <c r="M65" s="165"/>
      <c r="N65" s="165"/>
      <c r="O65" s="165"/>
    </row>
    <row r="66" spans="3:15" s="53" customFormat="1" ht="11.25">
      <c r="C66" s="54"/>
      <c r="D66" s="54"/>
      <c r="E66" s="54"/>
      <c r="F66" s="54"/>
      <c r="M66" s="165"/>
      <c r="N66" s="165"/>
      <c r="O66" s="165"/>
    </row>
    <row r="67" spans="3:15" s="53" customFormat="1" ht="11.25">
      <c r="C67" s="54"/>
      <c r="D67" s="54"/>
      <c r="E67" s="54"/>
      <c r="F67" s="54"/>
      <c r="M67" s="165"/>
      <c r="N67" s="165"/>
      <c r="O67" s="165"/>
    </row>
    <row r="68" spans="3:15" s="53" customFormat="1" ht="11.25">
      <c r="C68" s="54"/>
      <c r="D68" s="54"/>
      <c r="E68" s="54"/>
      <c r="F68" s="54"/>
      <c r="M68" s="165"/>
      <c r="N68" s="165"/>
      <c r="O68" s="165"/>
    </row>
    <row r="69" spans="3:15" s="53" customFormat="1" ht="11.25">
      <c r="C69" s="54"/>
      <c r="D69" s="54"/>
      <c r="E69" s="54"/>
      <c r="F69" s="54"/>
      <c r="M69" s="165"/>
      <c r="N69" s="165"/>
      <c r="O69" s="165"/>
    </row>
    <row r="70" spans="3:15" s="53" customFormat="1" ht="11.25">
      <c r="C70" s="54"/>
      <c r="D70" s="54"/>
      <c r="E70" s="54"/>
      <c r="F70" s="54"/>
      <c r="M70" s="165"/>
      <c r="N70" s="165"/>
      <c r="O70" s="165"/>
    </row>
    <row r="71" spans="3:15" s="53" customFormat="1" ht="11.25">
      <c r="C71" s="54"/>
      <c r="D71" s="54"/>
      <c r="E71" s="54"/>
      <c r="F71" s="54"/>
      <c r="M71" s="165"/>
      <c r="N71" s="165"/>
      <c r="O71" s="165"/>
    </row>
    <row r="72" spans="3:15" s="53" customFormat="1" ht="11.25">
      <c r="C72" s="54"/>
      <c r="D72" s="54"/>
      <c r="E72" s="54"/>
      <c r="F72" s="54"/>
      <c r="M72" s="165"/>
      <c r="N72" s="165"/>
      <c r="O72" s="165"/>
    </row>
    <row r="73" spans="3:15" s="53" customFormat="1" ht="11.25">
      <c r="C73" s="54"/>
      <c r="D73" s="54"/>
      <c r="E73" s="54"/>
      <c r="F73" s="54"/>
      <c r="M73" s="165"/>
      <c r="N73" s="165"/>
      <c r="O73" s="165"/>
    </row>
    <row r="74" spans="3:15" s="53" customFormat="1" ht="11.25">
      <c r="C74" s="54"/>
      <c r="D74" s="54"/>
      <c r="E74" s="54"/>
      <c r="F74" s="54"/>
      <c r="M74" s="165"/>
      <c r="N74" s="165"/>
      <c r="O74" s="165"/>
    </row>
    <row r="75" spans="3:15" s="53" customFormat="1" ht="11.25">
      <c r="C75" s="54"/>
      <c r="D75" s="54"/>
      <c r="E75" s="54"/>
      <c r="F75" s="54"/>
      <c r="M75" s="165"/>
      <c r="N75" s="165"/>
      <c r="O75" s="165"/>
    </row>
    <row r="76" spans="3:15" s="53" customFormat="1" ht="11.25">
      <c r="C76" s="54"/>
      <c r="D76" s="54"/>
      <c r="E76" s="54"/>
      <c r="F76" s="54"/>
      <c r="M76" s="165"/>
      <c r="N76" s="165"/>
      <c r="O76" s="165"/>
    </row>
    <row r="77" spans="3:15" s="53" customFormat="1" ht="11.25">
      <c r="C77" s="54"/>
      <c r="D77" s="54"/>
      <c r="E77" s="54"/>
      <c r="F77" s="54"/>
      <c r="M77" s="165"/>
      <c r="N77" s="165"/>
      <c r="O77" s="165"/>
    </row>
    <row r="78" spans="3:15" s="53" customFormat="1" ht="11.25">
      <c r="C78" s="54"/>
      <c r="D78" s="54"/>
      <c r="E78" s="54"/>
      <c r="F78" s="54"/>
      <c r="M78" s="165"/>
      <c r="N78" s="165"/>
      <c r="O78" s="165"/>
    </row>
    <row r="79" spans="3:15" s="53" customFormat="1" ht="11.25">
      <c r="C79" s="54"/>
      <c r="D79" s="54"/>
      <c r="E79" s="54"/>
      <c r="F79" s="54"/>
      <c r="M79" s="165"/>
      <c r="N79" s="165"/>
      <c r="O79" s="165"/>
    </row>
    <row r="80" spans="3:15" s="53" customFormat="1" ht="11.25">
      <c r="C80" s="54"/>
      <c r="D80" s="54"/>
      <c r="E80" s="54"/>
      <c r="F80" s="54"/>
      <c r="M80" s="165"/>
      <c r="N80" s="165"/>
      <c r="O80" s="165"/>
    </row>
    <row r="81" spans="3:15" s="53" customFormat="1" ht="11.25">
      <c r="C81" s="54"/>
      <c r="D81" s="54"/>
      <c r="E81" s="54"/>
      <c r="F81" s="54"/>
      <c r="M81" s="165"/>
      <c r="N81" s="165"/>
      <c r="O81" s="165"/>
    </row>
    <row r="82" spans="3:15" s="53" customFormat="1" ht="11.25">
      <c r="C82" s="54"/>
      <c r="D82" s="54"/>
      <c r="E82" s="54"/>
      <c r="F82" s="54"/>
      <c r="M82" s="165"/>
      <c r="N82" s="165"/>
      <c r="O82" s="165"/>
    </row>
    <row r="83" spans="3:15" s="53" customFormat="1" ht="11.25">
      <c r="C83" s="54"/>
      <c r="D83" s="54"/>
      <c r="E83" s="54"/>
      <c r="F83" s="54"/>
      <c r="M83" s="165"/>
      <c r="N83" s="165"/>
      <c r="O83" s="165"/>
    </row>
    <row r="84" spans="3:15" s="53" customFormat="1" ht="11.25">
      <c r="C84" s="54"/>
      <c r="D84" s="54"/>
      <c r="E84" s="54"/>
      <c r="F84" s="54"/>
      <c r="M84" s="165"/>
      <c r="N84" s="165"/>
      <c r="O84" s="165"/>
    </row>
    <row r="85" spans="3:15" s="53" customFormat="1" ht="11.25">
      <c r="C85" s="54"/>
      <c r="D85" s="54"/>
      <c r="E85" s="54"/>
      <c r="F85" s="54"/>
      <c r="M85" s="165"/>
      <c r="N85" s="165"/>
      <c r="O85" s="165"/>
    </row>
    <row r="86" spans="3:15" s="53" customFormat="1" ht="11.25">
      <c r="C86" s="54"/>
      <c r="D86" s="54"/>
      <c r="E86" s="54"/>
      <c r="F86" s="54"/>
      <c r="M86" s="165"/>
      <c r="N86" s="165"/>
      <c r="O86" s="165"/>
    </row>
    <row r="87" spans="3:15" s="53" customFormat="1" ht="11.25">
      <c r="C87" s="54"/>
      <c r="D87" s="54"/>
      <c r="E87" s="54"/>
      <c r="F87" s="54"/>
      <c r="M87" s="165"/>
      <c r="N87" s="165"/>
      <c r="O87" s="165"/>
    </row>
    <row r="88" spans="3:15" s="53" customFormat="1" ht="11.25">
      <c r="C88" s="54"/>
      <c r="D88" s="54"/>
      <c r="E88" s="54"/>
      <c r="F88" s="54"/>
      <c r="M88" s="165"/>
      <c r="N88" s="165"/>
      <c r="O88" s="165"/>
    </row>
    <row r="89" spans="3:15" s="53" customFormat="1" ht="11.25">
      <c r="C89" s="54"/>
      <c r="D89" s="54"/>
      <c r="E89" s="54"/>
      <c r="F89" s="54"/>
      <c r="M89" s="165"/>
      <c r="N89" s="165"/>
      <c r="O89" s="165"/>
    </row>
    <row r="90" spans="3:15" s="53" customFormat="1" ht="11.25">
      <c r="C90" s="54"/>
      <c r="D90" s="54"/>
      <c r="E90" s="54"/>
      <c r="F90" s="54"/>
      <c r="M90" s="165"/>
      <c r="N90" s="165"/>
      <c r="O90" s="165"/>
    </row>
    <row r="91" spans="3:15" s="53" customFormat="1" ht="11.25">
      <c r="C91" s="54"/>
      <c r="D91" s="54"/>
      <c r="E91" s="54"/>
      <c r="F91" s="54"/>
      <c r="M91" s="165"/>
      <c r="N91" s="165"/>
      <c r="O91" s="165"/>
    </row>
    <row r="92" spans="3:15" s="53" customFormat="1" ht="11.25">
      <c r="C92" s="54"/>
      <c r="D92" s="54"/>
      <c r="E92" s="54"/>
      <c r="F92" s="54"/>
      <c r="M92" s="165"/>
      <c r="N92" s="165"/>
      <c r="O92" s="165"/>
    </row>
    <row r="93" spans="3:15" s="53" customFormat="1" ht="11.25">
      <c r="C93" s="54"/>
      <c r="D93" s="54"/>
      <c r="E93" s="54"/>
      <c r="F93" s="54"/>
      <c r="M93" s="165"/>
      <c r="N93" s="165"/>
      <c r="O93" s="165"/>
    </row>
    <row r="94" spans="3:15" s="53" customFormat="1" ht="11.25">
      <c r="C94" s="54"/>
      <c r="D94" s="54"/>
      <c r="E94" s="54"/>
      <c r="F94" s="54"/>
      <c r="M94" s="165"/>
      <c r="N94" s="165"/>
      <c r="O94" s="165"/>
    </row>
    <row r="95" spans="3:15" s="53" customFormat="1" ht="11.25">
      <c r="C95" s="54"/>
      <c r="D95" s="54"/>
      <c r="E95" s="54"/>
      <c r="F95" s="54"/>
      <c r="M95" s="165"/>
      <c r="N95" s="165"/>
      <c r="O95" s="165"/>
    </row>
    <row r="96" spans="3:15" s="53" customFormat="1" ht="11.25">
      <c r="C96" s="54"/>
      <c r="D96" s="54"/>
      <c r="E96" s="54"/>
      <c r="F96" s="54"/>
      <c r="M96" s="165"/>
      <c r="N96" s="165"/>
      <c r="O96" s="165"/>
    </row>
    <row r="97" spans="3:15" s="53" customFormat="1" ht="11.25">
      <c r="C97" s="54"/>
      <c r="D97" s="54"/>
      <c r="E97" s="54"/>
      <c r="F97" s="54"/>
      <c r="M97" s="165"/>
      <c r="N97" s="165"/>
      <c r="O97" s="165"/>
    </row>
  </sheetData>
  <sheetProtection/>
  <mergeCells count="20">
    <mergeCell ref="B1:H1"/>
    <mergeCell ref="B2:H2"/>
    <mergeCell ref="C4:O4"/>
    <mergeCell ref="C5:O5"/>
    <mergeCell ref="C6:O6"/>
    <mergeCell ref="B9:B11"/>
    <mergeCell ref="C9:O9"/>
    <mergeCell ref="C10:D10"/>
    <mergeCell ref="E10:F10"/>
    <mergeCell ref="G10:H10"/>
    <mergeCell ref="I10:J10"/>
    <mergeCell ref="K10:L10"/>
    <mergeCell ref="M10:N10"/>
    <mergeCell ref="O10:O11"/>
    <mergeCell ref="C40:D40"/>
    <mergeCell ref="E40:F40"/>
    <mergeCell ref="G40:H40"/>
    <mergeCell ref="I40:J40"/>
    <mergeCell ref="K40:L40"/>
    <mergeCell ref="M40:N40"/>
  </mergeCells>
  <conditionalFormatting sqref="D41">
    <cfRule type="cellIs" priority="8" dxfId="0" operator="lessThan" stopIfTrue="1">
      <formula>0.08</formula>
    </cfRule>
  </conditionalFormatting>
  <conditionalFormatting sqref="F41">
    <cfRule type="cellIs" priority="7" dxfId="0" operator="lessThan" stopIfTrue="1">
      <formula>0.08</formula>
    </cfRule>
  </conditionalFormatting>
  <conditionalFormatting sqref="H41">
    <cfRule type="cellIs" priority="6" dxfId="0" operator="lessThan" stopIfTrue="1">
      <formula>0.08</formula>
    </cfRule>
  </conditionalFormatting>
  <conditionalFormatting sqref="J41">
    <cfRule type="cellIs" priority="5" dxfId="0" operator="lessThan" stopIfTrue="1">
      <formula>0.08</formula>
    </cfRule>
  </conditionalFormatting>
  <conditionalFormatting sqref="L41">
    <cfRule type="cellIs" priority="4" dxfId="0" operator="lessThan" stopIfTrue="1">
      <formula>0.08</formula>
    </cfRule>
  </conditionalFormatting>
  <conditionalFormatting sqref="N41">
    <cfRule type="cellIs" priority="3" dxfId="0" operator="lessThan" stopIfTrue="1">
      <formula>0.08</formula>
    </cfRule>
  </conditionalFormatting>
  <conditionalFormatting sqref="C41">
    <cfRule type="cellIs" priority="2" dxfId="0" operator="lessThan" stopIfTrue="1">
      <formula>0.01</formula>
    </cfRule>
  </conditionalFormatting>
  <conditionalFormatting sqref="M41 K41 I41 G41 E41">
    <cfRule type="cellIs" priority="1" dxfId="0" operator="lessThan" stopIfTrue="1">
      <formula>0.01</formula>
    </cfRule>
  </conditionalFormatting>
  <printOptions horizontalCentered="1"/>
  <pageMargins left="0" right="0" top="0.7874015748031497" bottom="0.984251968503937" header="0" footer="0.7874015748031497"/>
  <pageSetup horizontalDpi="600" verticalDpi="600" orientation="landscape" scale="65" r:id="rId1"/>
  <headerFooter alignWithMargins="0">
    <oddFooter>&amp;CDistribución Presupuestaria - Quinto Concurso Nacional de Centros de Investigación en Áreas Prioritarias FONDAP 2013&amp;R&amp;P</oddFooter>
  </headerFooter>
  <rowBreaks count="1" manualBreakCount="1">
    <brk id="26" min="1" max="14" man="1"/>
  </rowBreaks>
</worksheet>
</file>

<file path=xl/worksheets/sheet14.xml><?xml version="1.0" encoding="utf-8"?>
<worksheet xmlns="http://schemas.openxmlformats.org/spreadsheetml/2006/main" xmlns:r="http://schemas.openxmlformats.org/officeDocument/2006/relationships">
  <dimension ref="A1:P97"/>
  <sheetViews>
    <sheetView view="pageBreakPreview" zoomScale="75" zoomScaleNormal="90" zoomScaleSheetLayoutView="75" zoomScalePageLayoutView="0" workbookViewId="0" topLeftCell="A26">
      <selection activeCell="B40" sqref="B40:N41"/>
    </sheetView>
  </sheetViews>
  <sheetFormatPr defaultColWidth="11.421875" defaultRowHeight="12.75"/>
  <cols>
    <col min="1" max="1" width="2.57421875" style="22" customWidth="1"/>
    <col min="2" max="2" width="44.28125" style="22" customWidth="1"/>
    <col min="3" max="6" width="12.7109375" style="47" customWidth="1"/>
    <col min="7" max="8" width="12.7109375" style="22" customWidth="1"/>
    <col min="9" max="9" width="12.7109375" style="10" customWidth="1"/>
    <col min="10" max="12" width="12.7109375" style="22" customWidth="1"/>
    <col min="13" max="15" width="12.7109375" style="166" customWidth="1"/>
    <col min="16" max="16384" width="11.421875" style="22" customWidth="1"/>
  </cols>
  <sheetData>
    <row r="1" spans="1:8" s="9" customFormat="1" ht="26.25" customHeight="1">
      <c r="A1" s="8"/>
      <c r="B1" s="215" t="s">
        <v>64</v>
      </c>
      <c r="C1" s="215"/>
      <c r="D1" s="215"/>
      <c r="E1" s="215"/>
      <c r="F1" s="215"/>
      <c r="G1" s="215"/>
      <c r="H1" s="215"/>
    </row>
    <row r="2" spans="1:8" s="9" customFormat="1" ht="26.25" customHeight="1">
      <c r="A2" s="8"/>
      <c r="B2" s="216" t="s">
        <v>93</v>
      </c>
      <c r="C2" s="216"/>
      <c r="D2" s="216"/>
      <c r="E2" s="216"/>
      <c r="F2" s="216"/>
      <c r="G2" s="216"/>
      <c r="H2" s="216"/>
    </row>
    <row r="3" spans="1:15" s="15" customFormat="1" ht="12.75" customHeight="1">
      <c r="A3" s="10"/>
      <c r="B3" s="11"/>
      <c r="C3" s="12"/>
      <c r="D3" s="13"/>
      <c r="E3" s="13"/>
      <c r="F3" s="13"/>
      <c r="G3" s="14"/>
      <c r="H3" s="14"/>
      <c r="M3" s="9"/>
      <c r="N3" s="9"/>
      <c r="O3" s="9"/>
    </row>
    <row r="4" spans="1:16" s="19" customFormat="1" ht="19.5" customHeight="1">
      <c r="A4" s="16"/>
      <c r="B4" s="17" t="s">
        <v>52</v>
      </c>
      <c r="C4" s="226">
        <f>VLOOKUP($B4,'1. PPTO TOTAL CENTRO'!$B$4:$H$12,2,0)</f>
        <v>0</v>
      </c>
      <c r="D4" s="218"/>
      <c r="E4" s="218"/>
      <c r="F4" s="218"/>
      <c r="G4" s="218"/>
      <c r="H4" s="218"/>
      <c r="I4" s="218"/>
      <c r="J4" s="218"/>
      <c r="K4" s="218"/>
      <c r="L4" s="218"/>
      <c r="M4" s="218"/>
      <c r="N4" s="218"/>
      <c r="O4" s="219"/>
      <c r="P4" s="18"/>
    </row>
    <row r="5" spans="1:16" s="19" customFormat="1" ht="19.5" customHeight="1">
      <c r="A5" s="16"/>
      <c r="B5" s="17" t="s">
        <v>53</v>
      </c>
      <c r="C5" s="226">
        <f>VLOOKUP($B5,'1. PPTO TOTAL CENTRO'!$B$4:$H$12,2,0)</f>
        <v>0</v>
      </c>
      <c r="D5" s="218"/>
      <c r="E5" s="218"/>
      <c r="F5" s="218"/>
      <c r="G5" s="218"/>
      <c r="H5" s="218"/>
      <c r="I5" s="218"/>
      <c r="J5" s="218"/>
      <c r="K5" s="218"/>
      <c r="L5" s="218"/>
      <c r="M5" s="218"/>
      <c r="N5" s="218"/>
      <c r="O5" s="219"/>
      <c r="P5" s="18"/>
    </row>
    <row r="6" spans="1:16" s="19" customFormat="1" ht="19.5" customHeight="1">
      <c r="A6" s="16"/>
      <c r="B6" s="17" t="s">
        <v>73</v>
      </c>
      <c r="C6" s="226"/>
      <c r="D6" s="218"/>
      <c r="E6" s="218"/>
      <c r="F6" s="218"/>
      <c r="G6" s="218"/>
      <c r="H6" s="218"/>
      <c r="I6" s="218"/>
      <c r="J6" s="218"/>
      <c r="K6" s="218"/>
      <c r="L6" s="218"/>
      <c r="M6" s="218"/>
      <c r="N6" s="218"/>
      <c r="O6" s="219"/>
      <c r="P6" s="18"/>
    </row>
    <row r="7" spans="1:16" ht="11.25">
      <c r="A7" s="10"/>
      <c r="B7" s="21"/>
      <c r="C7" s="21"/>
      <c r="D7" s="23"/>
      <c r="E7" s="23"/>
      <c r="F7" s="23"/>
      <c r="G7" s="23"/>
      <c r="H7" s="23"/>
      <c r="I7" s="23"/>
      <c r="J7" s="23"/>
      <c r="K7" s="10"/>
      <c r="L7" s="10"/>
      <c r="M7" s="8"/>
      <c r="N7" s="8"/>
      <c r="O7" s="8"/>
      <c r="P7" s="10"/>
    </row>
    <row r="8" spans="1:16" ht="22.5" customHeight="1">
      <c r="A8" s="10"/>
      <c r="B8" s="6" t="s">
        <v>16</v>
      </c>
      <c r="C8" s="8"/>
      <c r="D8" s="23"/>
      <c r="E8" s="23"/>
      <c r="F8" s="23"/>
      <c r="G8" s="23"/>
      <c r="H8" s="23"/>
      <c r="I8" s="23"/>
      <c r="J8" s="23"/>
      <c r="K8" s="10"/>
      <c r="L8" s="10"/>
      <c r="M8" s="8"/>
      <c r="N8" s="8"/>
      <c r="O8" s="8"/>
      <c r="P8" s="10"/>
    </row>
    <row r="9" spans="1:16" s="24" customFormat="1" ht="20.25" customHeight="1">
      <c r="A9" s="16"/>
      <c r="B9" s="259" t="s">
        <v>26</v>
      </c>
      <c r="C9" s="268" t="s">
        <v>55</v>
      </c>
      <c r="D9" s="269"/>
      <c r="E9" s="269"/>
      <c r="F9" s="269"/>
      <c r="G9" s="269"/>
      <c r="H9" s="269"/>
      <c r="I9" s="269"/>
      <c r="J9" s="269"/>
      <c r="K9" s="269"/>
      <c r="L9" s="269"/>
      <c r="M9" s="269"/>
      <c r="N9" s="269"/>
      <c r="O9" s="270"/>
      <c r="P9" s="16"/>
    </row>
    <row r="10" spans="1:16" s="24" customFormat="1" ht="27" customHeight="1">
      <c r="A10" s="16"/>
      <c r="B10" s="279"/>
      <c r="C10" s="273" t="s">
        <v>31</v>
      </c>
      <c r="D10" s="274"/>
      <c r="E10" s="277" t="s">
        <v>32</v>
      </c>
      <c r="F10" s="278"/>
      <c r="G10" s="277" t="s">
        <v>33</v>
      </c>
      <c r="H10" s="278"/>
      <c r="I10" s="277" t="s">
        <v>34</v>
      </c>
      <c r="J10" s="278"/>
      <c r="K10" s="277" t="s">
        <v>35</v>
      </c>
      <c r="L10" s="278"/>
      <c r="M10" s="273" t="s">
        <v>59</v>
      </c>
      <c r="N10" s="274"/>
      <c r="O10" s="271" t="s">
        <v>59</v>
      </c>
      <c r="P10" s="16"/>
    </row>
    <row r="11" spans="1:16" s="24" customFormat="1" ht="22.5">
      <c r="A11" s="16"/>
      <c r="B11" s="280"/>
      <c r="C11" s="145" t="s">
        <v>91</v>
      </c>
      <c r="D11" s="153" t="s">
        <v>92</v>
      </c>
      <c r="E11" s="145" t="s">
        <v>91</v>
      </c>
      <c r="F11" s="153" t="s">
        <v>92</v>
      </c>
      <c r="G11" s="145" t="s">
        <v>91</v>
      </c>
      <c r="H11" s="153" t="s">
        <v>92</v>
      </c>
      <c r="I11" s="145" t="s">
        <v>91</v>
      </c>
      <c r="J11" s="153" t="s">
        <v>92</v>
      </c>
      <c r="K11" s="145" t="s">
        <v>91</v>
      </c>
      <c r="L11" s="153" t="s">
        <v>92</v>
      </c>
      <c r="M11" s="145" t="s">
        <v>91</v>
      </c>
      <c r="N11" s="153" t="s">
        <v>92</v>
      </c>
      <c r="O11" s="272"/>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55">
        <f aca="true" t="shared" si="1" ref="M13:N34">+C13+E13+G13+I13+K13</f>
        <v>0</v>
      </c>
      <c r="N13" s="155">
        <f t="shared" si="1"/>
        <v>0</v>
      </c>
      <c r="O13" s="32">
        <f aca="true" t="shared" si="2"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55">
        <f t="shared" si="1"/>
        <v>0</v>
      </c>
      <c r="N14" s="155">
        <f t="shared" si="1"/>
        <v>0</v>
      </c>
      <c r="O14" s="34">
        <f t="shared" si="2"/>
        <v>0</v>
      </c>
      <c r="P14" s="29"/>
    </row>
    <row r="15" spans="2:16" s="26" customFormat="1" ht="30" customHeight="1">
      <c r="B15" s="39" t="s">
        <v>41</v>
      </c>
      <c r="C15" s="49">
        <v>0</v>
      </c>
      <c r="D15" s="49">
        <v>0</v>
      </c>
      <c r="E15" s="49">
        <v>0</v>
      </c>
      <c r="F15" s="49">
        <v>0</v>
      </c>
      <c r="G15" s="49">
        <v>0</v>
      </c>
      <c r="H15" s="49">
        <v>0</v>
      </c>
      <c r="I15" s="49">
        <v>0</v>
      </c>
      <c r="J15" s="49">
        <v>0</v>
      </c>
      <c r="K15" s="49">
        <v>0</v>
      </c>
      <c r="L15" s="49">
        <v>0</v>
      </c>
      <c r="M15" s="155">
        <f t="shared" si="1"/>
        <v>0</v>
      </c>
      <c r="N15" s="155">
        <f t="shared" si="1"/>
        <v>0</v>
      </c>
      <c r="O15" s="34">
        <f t="shared" si="2"/>
        <v>0</v>
      </c>
      <c r="P15" s="29"/>
    </row>
    <row r="16" spans="2:16" s="26" customFormat="1" ht="30" customHeight="1">
      <c r="B16" s="39" t="s">
        <v>65</v>
      </c>
      <c r="C16" s="49">
        <v>0</v>
      </c>
      <c r="D16" s="49">
        <v>0</v>
      </c>
      <c r="E16" s="49">
        <v>0</v>
      </c>
      <c r="F16" s="49">
        <v>0</v>
      </c>
      <c r="G16" s="49">
        <v>0</v>
      </c>
      <c r="H16" s="49">
        <v>0</v>
      </c>
      <c r="I16" s="49">
        <v>0</v>
      </c>
      <c r="J16" s="49">
        <v>0</v>
      </c>
      <c r="K16" s="49">
        <v>0</v>
      </c>
      <c r="L16" s="49">
        <v>0</v>
      </c>
      <c r="M16" s="155">
        <f t="shared" si="1"/>
        <v>0</v>
      </c>
      <c r="N16" s="155">
        <f t="shared" si="1"/>
        <v>0</v>
      </c>
      <c r="O16" s="34">
        <f t="shared" si="2"/>
        <v>0</v>
      </c>
      <c r="P16" s="29"/>
    </row>
    <row r="17" spans="2:16" s="26" customFormat="1" ht="30" customHeight="1">
      <c r="B17" s="39" t="s">
        <v>43</v>
      </c>
      <c r="C17" s="49">
        <v>0</v>
      </c>
      <c r="D17" s="49">
        <v>0</v>
      </c>
      <c r="E17" s="49">
        <v>0</v>
      </c>
      <c r="F17" s="49">
        <v>0</v>
      </c>
      <c r="G17" s="49">
        <v>0</v>
      </c>
      <c r="H17" s="49">
        <v>0</v>
      </c>
      <c r="I17" s="49">
        <v>0</v>
      </c>
      <c r="J17" s="49">
        <v>0</v>
      </c>
      <c r="K17" s="49">
        <v>0</v>
      </c>
      <c r="L17" s="49">
        <v>0</v>
      </c>
      <c r="M17" s="155">
        <f t="shared" si="1"/>
        <v>0</v>
      </c>
      <c r="N17" s="155">
        <f t="shared" si="1"/>
        <v>0</v>
      </c>
      <c r="O17" s="34">
        <f t="shared" si="2"/>
        <v>0</v>
      </c>
      <c r="P17" s="29"/>
    </row>
    <row r="18" spans="2:16" s="26" customFormat="1" ht="30" customHeight="1">
      <c r="B18" s="39" t="s">
        <v>66</v>
      </c>
      <c r="C18" s="49">
        <v>0</v>
      </c>
      <c r="D18" s="49">
        <v>0</v>
      </c>
      <c r="E18" s="49">
        <v>0</v>
      </c>
      <c r="F18" s="49">
        <v>0</v>
      </c>
      <c r="G18" s="49">
        <v>0</v>
      </c>
      <c r="H18" s="49">
        <v>0</v>
      </c>
      <c r="I18" s="49">
        <v>0</v>
      </c>
      <c r="J18" s="49">
        <v>0</v>
      </c>
      <c r="K18" s="49">
        <v>0</v>
      </c>
      <c r="L18" s="49">
        <v>0</v>
      </c>
      <c r="M18" s="155">
        <f t="shared" si="1"/>
        <v>0</v>
      </c>
      <c r="N18" s="155">
        <f t="shared" si="1"/>
        <v>0</v>
      </c>
      <c r="O18" s="34">
        <f t="shared" si="2"/>
        <v>0</v>
      </c>
      <c r="P18" s="29"/>
    </row>
    <row r="19" spans="2:16" s="26" customFormat="1" ht="30" customHeight="1">
      <c r="B19" s="39" t="s">
        <v>61</v>
      </c>
      <c r="C19" s="49">
        <v>0</v>
      </c>
      <c r="D19" s="49">
        <v>0</v>
      </c>
      <c r="E19" s="49">
        <v>0</v>
      </c>
      <c r="F19" s="49">
        <v>0</v>
      </c>
      <c r="G19" s="49">
        <v>0</v>
      </c>
      <c r="H19" s="49">
        <v>0</v>
      </c>
      <c r="I19" s="49">
        <v>0</v>
      </c>
      <c r="J19" s="49">
        <v>0</v>
      </c>
      <c r="K19" s="49">
        <v>0</v>
      </c>
      <c r="L19" s="49">
        <v>0</v>
      </c>
      <c r="M19" s="155">
        <f t="shared" si="1"/>
        <v>0</v>
      </c>
      <c r="N19" s="155">
        <f t="shared" si="1"/>
        <v>0</v>
      </c>
      <c r="O19" s="34">
        <f t="shared" si="2"/>
        <v>0</v>
      </c>
      <c r="P19" s="29"/>
    </row>
    <row r="20" spans="2:16" s="26" customFormat="1" ht="30" customHeight="1">
      <c r="B20" s="27" t="s">
        <v>4</v>
      </c>
      <c r="C20" s="28">
        <f aca="true" t="shared" si="3" ref="C20:O20">+C21+C24</f>
        <v>0</v>
      </c>
      <c r="D20" s="28">
        <f t="shared" si="3"/>
        <v>0</v>
      </c>
      <c r="E20" s="28">
        <f t="shared" si="3"/>
        <v>0</v>
      </c>
      <c r="F20" s="28">
        <f t="shared" si="3"/>
        <v>0</v>
      </c>
      <c r="G20" s="28">
        <f t="shared" si="3"/>
        <v>0</v>
      </c>
      <c r="H20" s="28">
        <f t="shared" si="3"/>
        <v>0</v>
      </c>
      <c r="I20" s="28">
        <f t="shared" si="3"/>
        <v>0</v>
      </c>
      <c r="J20" s="28">
        <f t="shared" si="3"/>
        <v>0</v>
      </c>
      <c r="K20" s="28">
        <f t="shared" si="3"/>
        <v>0</v>
      </c>
      <c r="L20" s="28">
        <f t="shared" si="3"/>
        <v>0</v>
      </c>
      <c r="M20" s="36">
        <f t="shared" si="3"/>
        <v>0</v>
      </c>
      <c r="N20" s="36">
        <f t="shared" si="3"/>
        <v>0</v>
      </c>
      <c r="O20" s="28">
        <f t="shared" si="3"/>
        <v>0</v>
      </c>
      <c r="P20" s="29"/>
    </row>
    <row r="21" spans="2:16" s="38" customFormat="1" ht="30" customHeight="1">
      <c r="B21" s="35" t="s">
        <v>0</v>
      </c>
      <c r="C21" s="36">
        <f aca="true" t="shared" si="4" ref="C21:O21">SUM(C22:C23)</f>
        <v>0</v>
      </c>
      <c r="D21" s="36">
        <f t="shared" si="4"/>
        <v>0</v>
      </c>
      <c r="E21" s="36">
        <f t="shared" si="4"/>
        <v>0</v>
      </c>
      <c r="F21" s="36">
        <f t="shared" si="4"/>
        <v>0</v>
      </c>
      <c r="G21" s="36">
        <f t="shared" si="4"/>
        <v>0</v>
      </c>
      <c r="H21" s="36">
        <f t="shared" si="4"/>
        <v>0</v>
      </c>
      <c r="I21" s="36">
        <f t="shared" si="4"/>
        <v>0</v>
      </c>
      <c r="J21" s="36">
        <f t="shared" si="4"/>
        <v>0</v>
      </c>
      <c r="K21" s="36">
        <f t="shared" si="4"/>
        <v>0</v>
      </c>
      <c r="L21" s="36">
        <f t="shared" si="4"/>
        <v>0</v>
      </c>
      <c r="M21" s="36">
        <f t="shared" si="4"/>
        <v>0</v>
      </c>
      <c r="N21" s="36">
        <f t="shared" si="4"/>
        <v>0</v>
      </c>
      <c r="O21" s="36">
        <f t="shared" si="4"/>
        <v>0</v>
      </c>
      <c r="P21" s="37"/>
    </row>
    <row r="22" spans="2:16" s="26" customFormat="1" ht="30" customHeight="1">
      <c r="B22" s="33" t="s">
        <v>9</v>
      </c>
      <c r="C22" s="49">
        <v>0</v>
      </c>
      <c r="D22" s="49">
        <v>0</v>
      </c>
      <c r="E22" s="49">
        <v>0</v>
      </c>
      <c r="F22" s="49">
        <v>0</v>
      </c>
      <c r="G22" s="49">
        <v>0</v>
      </c>
      <c r="H22" s="49">
        <v>0</v>
      </c>
      <c r="I22" s="49">
        <v>0</v>
      </c>
      <c r="J22" s="49">
        <v>0</v>
      </c>
      <c r="K22" s="49">
        <v>0</v>
      </c>
      <c r="L22" s="49">
        <v>0</v>
      </c>
      <c r="M22" s="155">
        <f t="shared" si="1"/>
        <v>0</v>
      </c>
      <c r="N22" s="155">
        <f t="shared" si="1"/>
        <v>0</v>
      </c>
      <c r="O22" s="34">
        <f t="shared" si="2"/>
        <v>0</v>
      </c>
      <c r="P22" s="29"/>
    </row>
    <row r="23" spans="2:16" s="26" customFormat="1" ht="30" customHeight="1">
      <c r="B23" s="39" t="s">
        <v>21</v>
      </c>
      <c r="C23" s="49">
        <v>0</v>
      </c>
      <c r="D23" s="49">
        <v>0</v>
      </c>
      <c r="E23" s="49">
        <v>0</v>
      </c>
      <c r="F23" s="49">
        <v>0</v>
      </c>
      <c r="G23" s="49">
        <v>0</v>
      </c>
      <c r="H23" s="49">
        <v>0</v>
      </c>
      <c r="I23" s="49">
        <v>0</v>
      </c>
      <c r="J23" s="49">
        <v>0</v>
      </c>
      <c r="K23" s="49">
        <v>0</v>
      </c>
      <c r="L23" s="49">
        <v>0</v>
      </c>
      <c r="M23" s="156">
        <f t="shared" si="1"/>
        <v>0</v>
      </c>
      <c r="N23" s="156">
        <f t="shared" si="1"/>
        <v>0</v>
      </c>
      <c r="O23" s="52">
        <f t="shared" si="2"/>
        <v>0</v>
      </c>
      <c r="P23" s="29"/>
    </row>
    <row r="24" spans="2:16" s="38" customFormat="1" ht="30" customHeight="1">
      <c r="B24" s="35" t="s">
        <v>1</v>
      </c>
      <c r="C24" s="36">
        <f aca="true" t="shared" si="5" ref="C24:O24">SUM(C25:C26)</f>
        <v>0</v>
      </c>
      <c r="D24" s="36">
        <f t="shared" si="5"/>
        <v>0</v>
      </c>
      <c r="E24" s="36">
        <f t="shared" si="5"/>
        <v>0</v>
      </c>
      <c r="F24" s="36">
        <f t="shared" si="5"/>
        <v>0</v>
      </c>
      <c r="G24" s="36">
        <f t="shared" si="5"/>
        <v>0</v>
      </c>
      <c r="H24" s="36">
        <f t="shared" si="5"/>
        <v>0</v>
      </c>
      <c r="I24" s="36">
        <f t="shared" si="5"/>
        <v>0</v>
      </c>
      <c r="J24" s="36">
        <f t="shared" si="5"/>
        <v>0</v>
      </c>
      <c r="K24" s="36">
        <f t="shared" si="5"/>
        <v>0</v>
      </c>
      <c r="L24" s="36">
        <f t="shared" si="5"/>
        <v>0</v>
      </c>
      <c r="M24" s="36">
        <f t="shared" si="5"/>
        <v>0</v>
      </c>
      <c r="N24" s="36">
        <f t="shared" si="5"/>
        <v>0</v>
      </c>
      <c r="O24" s="36">
        <f t="shared" si="5"/>
        <v>0</v>
      </c>
      <c r="P24" s="37"/>
    </row>
    <row r="25" spans="2:16" s="26" customFormat="1" ht="30" customHeight="1">
      <c r="B25" s="33" t="s">
        <v>9</v>
      </c>
      <c r="C25" s="49">
        <v>0</v>
      </c>
      <c r="D25" s="49">
        <v>0</v>
      </c>
      <c r="E25" s="49">
        <v>0</v>
      </c>
      <c r="F25" s="49">
        <v>0</v>
      </c>
      <c r="G25" s="49">
        <v>0</v>
      </c>
      <c r="H25" s="49">
        <v>0</v>
      </c>
      <c r="I25" s="49">
        <v>0</v>
      </c>
      <c r="J25" s="49">
        <v>0</v>
      </c>
      <c r="K25" s="49">
        <v>0</v>
      </c>
      <c r="L25" s="49">
        <v>0</v>
      </c>
      <c r="M25" s="157">
        <f t="shared" si="1"/>
        <v>0</v>
      </c>
      <c r="N25" s="157">
        <f t="shared" si="1"/>
        <v>0</v>
      </c>
      <c r="O25" s="157">
        <f t="shared" si="2"/>
        <v>0</v>
      </c>
      <c r="P25" s="29"/>
    </row>
    <row r="26" spans="2:16" s="26" customFormat="1" ht="30" customHeight="1">
      <c r="B26" s="158" t="s">
        <v>21</v>
      </c>
      <c r="C26" s="159">
        <v>0</v>
      </c>
      <c r="D26" s="159">
        <v>0</v>
      </c>
      <c r="E26" s="159">
        <v>0</v>
      </c>
      <c r="F26" s="159">
        <v>0</v>
      </c>
      <c r="G26" s="159">
        <v>0</v>
      </c>
      <c r="H26" s="159">
        <v>0</v>
      </c>
      <c r="I26" s="159">
        <v>0</v>
      </c>
      <c r="J26" s="159">
        <v>0</v>
      </c>
      <c r="K26" s="159">
        <v>0</v>
      </c>
      <c r="L26" s="159">
        <v>0</v>
      </c>
      <c r="M26" s="160">
        <f t="shared" si="1"/>
        <v>0</v>
      </c>
      <c r="N26" s="160">
        <f t="shared" si="1"/>
        <v>0</v>
      </c>
      <c r="O26" s="160">
        <f t="shared" si="2"/>
        <v>0</v>
      </c>
      <c r="P26" s="29"/>
    </row>
    <row r="27" spans="2:16" s="38" customFormat="1" ht="30" customHeight="1">
      <c r="B27" s="27" t="s">
        <v>110</v>
      </c>
      <c r="C27" s="177">
        <v>0</v>
      </c>
      <c r="D27" s="177">
        <v>0</v>
      </c>
      <c r="E27" s="177">
        <v>0</v>
      </c>
      <c r="F27" s="177">
        <v>0</v>
      </c>
      <c r="G27" s="177">
        <v>0</v>
      </c>
      <c r="H27" s="177">
        <v>0</v>
      </c>
      <c r="I27" s="177">
        <v>0</v>
      </c>
      <c r="J27" s="177">
        <v>0</v>
      </c>
      <c r="K27" s="177">
        <v>0</v>
      </c>
      <c r="L27" s="177">
        <v>0</v>
      </c>
      <c r="M27" s="161">
        <f t="shared" si="1"/>
        <v>0</v>
      </c>
      <c r="N27" s="161">
        <f t="shared" si="1"/>
        <v>0</v>
      </c>
      <c r="O27" s="161">
        <f t="shared" si="2"/>
        <v>0</v>
      </c>
      <c r="P27" s="37"/>
    </row>
    <row r="28" spans="2:16" s="26" customFormat="1" ht="30" customHeight="1">
      <c r="B28" s="27" t="s">
        <v>2</v>
      </c>
      <c r="C28" s="40">
        <v>0</v>
      </c>
      <c r="D28" s="40">
        <v>0</v>
      </c>
      <c r="E28" s="40">
        <v>0</v>
      </c>
      <c r="F28" s="40">
        <v>0</v>
      </c>
      <c r="G28" s="40">
        <v>0</v>
      </c>
      <c r="H28" s="40">
        <v>0</v>
      </c>
      <c r="I28" s="40">
        <v>0</v>
      </c>
      <c r="J28" s="40">
        <v>0</v>
      </c>
      <c r="K28" s="40">
        <v>0</v>
      </c>
      <c r="L28" s="40">
        <v>0</v>
      </c>
      <c r="M28" s="162">
        <f t="shared" si="1"/>
        <v>0</v>
      </c>
      <c r="N28" s="162">
        <f t="shared" si="1"/>
        <v>0</v>
      </c>
      <c r="O28" s="162">
        <f t="shared" si="2"/>
        <v>0</v>
      </c>
      <c r="P28" s="29"/>
    </row>
    <row r="29" spans="2:16" s="26" customFormat="1" ht="30" customHeight="1">
      <c r="B29" s="27" t="s">
        <v>17</v>
      </c>
      <c r="C29" s="167">
        <v>0</v>
      </c>
      <c r="D29" s="167">
        <v>0</v>
      </c>
      <c r="E29" s="167">
        <v>0</v>
      </c>
      <c r="F29" s="167">
        <v>0</v>
      </c>
      <c r="G29" s="167">
        <v>0</v>
      </c>
      <c r="H29" s="167">
        <v>0</v>
      </c>
      <c r="I29" s="167">
        <v>0</v>
      </c>
      <c r="J29" s="167">
        <v>0</v>
      </c>
      <c r="K29" s="167">
        <v>0</v>
      </c>
      <c r="L29" s="167">
        <v>0</v>
      </c>
      <c r="M29" s="163">
        <f t="shared" si="1"/>
        <v>0</v>
      </c>
      <c r="N29" s="163">
        <f t="shared" si="1"/>
        <v>0</v>
      </c>
      <c r="O29" s="162">
        <f t="shared" si="2"/>
        <v>0</v>
      </c>
      <c r="P29" s="29"/>
    </row>
    <row r="30" spans="2:16" s="26" customFormat="1" ht="30" customHeight="1">
      <c r="B30" s="27" t="s">
        <v>40</v>
      </c>
      <c r="C30" s="167">
        <v>0</v>
      </c>
      <c r="D30" s="167">
        <v>0</v>
      </c>
      <c r="E30" s="167">
        <v>0</v>
      </c>
      <c r="F30" s="167">
        <v>0</v>
      </c>
      <c r="G30" s="167">
        <v>0</v>
      </c>
      <c r="H30" s="167">
        <v>0</v>
      </c>
      <c r="I30" s="167">
        <v>0</v>
      </c>
      <c r="J30" s="167">
        <v>0</v>
      </c>
      <c r="K30" s="167">
        <v>0</v>
      </c>
      <c r="L30" s="167">
        <v>0</v>
      </c>
      <c r="M30" s="161">
        <f t="shared" si="1"/>
        <v>0</v>
      </c>
      <c r="N30" s="161">
        <f t="shared" si="1"/>
        <v>0</v>
      </c>
      <c r="O30" s="162">
        <f t="shared" si="2"/>
        <v>0</v>
      </c>
      <c r="P30" s="29"/>
    </row>
    <row r="31" spans="2:16" s="26" customFormat="1" ht="30" customHeight="1">
      <c r="B31" s="27" t="s">
        <v>23</v>
      </c>
      <c r="C31" s="167">
        <v>0</v>
      </c>
      <c r="D31" s="167">
        <v>0</v>
      </c>
      <c r="E31" s="167">
        <v>0</v>
      </c>
      <c r="F31" s="167">
        <v>0</v>
      </c>
      <c r="G31" s="167">
        <v>0</v>
      </c>
      <c r="H31" s="167">
        <v>0</v>
      </c>
      <c r="I31" s="167">
        <v>0</v>
      </c>
      <c r="J31" s="167">
        <v>0</v>
      </c>
      <c r="K31" s="167">
        <v>0</v>
      </c>
      <c r="L31" s="167">
        <v>0</v>
      </c>
      <c r="M31" s="161">
        <f t="shared" si="1"/>
        <v>0</v>
      </c>
      <c r="N31" s="161">
        <f t="shared" si="1"/>
        <v>0</v>
      </c>
      <c r="O31" s="162">
        <f t="shared" si="2"/>
        <v>0</v>
      </c>
      <c r="P31" s="29"/>
    </row>
    <row r="32" spans="2:16" s="26" customFormat="1" ht="30" customHeight="1">
      <c r="B32" s="27" t="s">
        <v>48</v>
      </c>
      <c r="C32" s="40">
        <v>0</v>
      </c>
      <c r="D32" s="40">
        <v>0</v>
      </c>
      <c r="E32" s="40">
        <v>0</v>
      </c>
      <c r="F32" s="40">
        <v>0</v>
      </c>
      <c r="G32" s="40">
        <v>0</v>
      </c>
      <c r="H32" s="40">
        <v>0</v>
      </c>
      <c r="I32" s="40">
        <v>0</v>
      </c>
      <c r="J32" s="40">
        <v>0</v>
      </c>
      <c r="K32" s="40">
        <v>0</v>
      </c>
      <c r="L32" s="40">
        <v>0</v>
      </c>
      <c r="M32" s="161">
        <f t="shared" si="1"/>
        <v>0</v>
      </c>
      <c r="N32" s="161">
        <f t="shared" si="1"/>
        <v>0</v>
      </c>
      <c r="O32" s="162">
        <f t="shared" si="2"/>
        <v>0</v>
      </c>
      <c r="P32" s="29"/>
    </row>
    <row r="33" spans="2:16" s="26" customFormat="1" ht="30" customHeight="1">
      <c r="B33" s="27" t="s">
        <v>50</v>
      </c>
      <c r="C33" s="40">
        <v>0</v>
      </c>
      <c r="D33" s="40">
        <v>0</v>
      </c>
      <c r="E33" s="40">
        <v>0</v>
      </c>
      <c r="F33" s="40">
        <v>0</v>
      </c>
      <c r="G33" s="40">
        <v>0</v>
      </c>
      <c r="H33" s="40">
        <v>0</v>
      </c>
      <c r="I33" s="40">
        <v>0</v>
      </c>
      <c r="J33" s="40">
        <v>0</v>
      </c>
      <c r="K33" s="40">
        <v>0</v>
      </c>
      <c r="L33" s="40">
        <v>0</v>
      </c>
      <c r="M33" s="161">
        <f t="shared" si="1"/>
        <v>0</v>
      </c>
      <c r="N33" s="161">
        <f t="shared" si="1"/>
        <v>0</v>
      </c>
      <c r="O33" s="162">
        <f t="shared" si="2"/>
        <v>0</v>
      </c>
      <c r="P33" s="29"/>
    </row>
    <row r="34" spans="2:16" s="26" customFormat="1" ht="30" customHeight="1">
      <c r="B34" s="27" t="s">
        <v>67</v>
      </c>
      <c r="C34" s="40">
        <v>0</v>
      </c>
      <c r="D34" s="40">
        <v>0</v>
      </c>
      <c r="E34" s="40">
        <v>0</v>
      </c>
      <c r="F34" s="40">
        <v>0</v>
      </c>
      <c r="G34" s="40">
        <v>0</v>
      </c>
      <c r="H34" s="40">
        <v>0</v>
      </c>
      <c r="I34" s="40">
        <v>0</v>
      </c>
      <c r="J34" s="40">
        <v>0</v>
      </c>
      <c r="K34" s="40">
        <v>0</v>
      </c>
      <c r="L34" s="40">
        <v>0</v>
      </c>
      <c r="M34" s="161">
        <f t="shared" si="1"/>
        <v>0</v>
      </c>
      <c r="N34" s="161">
        <f t="shared" si="1"/>
        <v>0</v>
      </c>
      <c r="O34" s="162">
        <f t="shared" si="2"/>
        <v>0</v>
      </c>
      <c r="P34" s="29"/>
    </row>
    <row r="35" spans="1:16" s="45" customFormat="1" ht="30" customHeight="1">
      <c r="A35" s="37"/>
      <c r="B35" s="43" t="s">
        <v>56</v>
      </c>
      <c r="C35" s="44">
        <f aca="true" t="shared" si="6" ref="C35:O35">+C12+C20+SUM(C27:C34)</f>
        <v>0</v>
      </c>
      <c r="D35" s="44">
        <f t="shared" si="6"/>
        <v>0</v>
      </c>
      <c r="E35" s="44">
        <f t="shared" si="6"/>
        <v>0</v>
      </c>
      <c r="F35" s="44">
        <f t="shared" si="6"/>
        <v>0</v>
      </c>
      <c r="G35" s="44">
        <f t="shared" si="6"/>
        <v>0</v>
      </c>
      <c r="H35" s="44">
        <f t="shared" si="6"/>
        <v>0</v>
      </c>
      <c r="I35" s="44">
        <f t="shared" si="6"/>
        <v>0</v>
      </c>
      <c r="J35" s="44">
        <f t="shared" si="6"/>
        <v>0</v>
      </c>
      <c r="K35" s="44">
        <f t="shared" si="6"/>
        <v>0</v>
      </c>
      <c r="L35" s="44">
        <f t="shared" si="6"/>
        <v>0</v>
      </c>
      <c r="M35" s="44">
        <f t="shared" si="6"/>
        <v>0</v>
      </c>
      <c r="N35" s="44">
        <f t="shared" si="6"/>
        <v>0</v>
      </c>
      <c r="O35" s="44">
        <f t="shared" si="6"/>
        <v>0</v>
      </c>
      <c r="P35" s="37"/>
    </row>
    <row r="36" spans="4:15" s="53" customFormat="1" ht="24.75" customHeight="1">
      <c r="D36" s="54"/>
      <c r="E36" s="54"/>
      <c r="F36" s="54"/>
      <c r="G36" s="54"/>
      <c r="H36" s="54"/>
      <c r="I36" s="54"/>
      <c r="J36" s="54"/>
      <c r="M36" s="165"/>
      <c r="N36" s="165"/>
      <c r="O36" s="165"/>
    </row>
    <row r="37" spans="3:15" s="53" customFormat="1" ht="11.25">
      <c r="C37" s="54"/>
      <c r="D37" s="54"/>
      <c r="E37" s="54"/>
      <c r="F37" s="54"/>
      <c r="M37" s="165"/>
      <c r="N37" s="165"/>
      <c r="O37" s="165"/>
    </row>
    <row r="38" spans="3:12" s="55" customFormat="1" ht="19.5" customHeight="1">
      <c r="C38" s="207" t="s">
        <v>15</v>
      </c>
      <c r="D38" s="208">
        <f>+C35+D35</f>
        <v>0</v>
      </c>
      <c r="E38" s="208"/>
      <c r="F38" s="208">
        <f>+E35+F35</f>
        <v>0</v>
      </c>
      <c r="G38" s="208"/>
      <c r="H38" s="208">
        <f>+G35+H35</f>
        <v>0</v>
      </c>
      <c r="I38" s="208"/>
      <c r="J38" s="208">
        <f>+I35+J35</f>
        <v>0</v>
      </c>
      <c r="K38" s="207"/>
      <c r="L38" s="208">
        <f>+K35+L35</f>
        <v>0</v>
      </c>
    </row>
    <row r="39" spans="4:15" s="53" customFormat="1" ht="11.25">
      <c r="D39" s="54"/>
      <c r="E39" s="54"/>
      <c r="F39" s="54"/>
      <c r="G39" s="54"/>
      <c r="H39" s="54"/>
      <c r="I39" s="54"/>
      <c r="J39" s="54"/>
      <c r="L39" s="54"/>
      <c r="M39" s="165"/>
      <c r="N39" s="165"/>
      <c r="O39" s="165"/>
    </row>
    <row r="40" spans="2:15" s="115" customFormat="1" ht="28.5" customHeight="1">
      <c r="B40" s="211" t="s">
        <v>101</v>
      </c>
      <c r="C40" s="281">
        <f>+'2. PPTO FONDAP'!$C$45</f>
        <v>0</v>
      </c>
      <c r="D40" s="281"/>
      <c r="E40" s="281">
        <f>+'2. PPTO FONDAP'!$D$45</f>
        <v>0</v>
      </c>
      <c r="F40" s="281"/>
      <c r="G40" s="281">
        <f>+'2. PPTO FONDAP'!$E$45</f>
        <v>0</v>
      </c>
      <c r="H40" s="281"/>
      <c r="I40" s="281">
        <f>+'2. PPTO FONDAP'!$F$45</f>
        <v>0</v>
      </c>
      <c r="J40" s="281"/>
      <c r="K40" s="281">
        <f>+'2. PPTO FONDAP'!$G$45</f>
        <v>0</v>
      </c>
      <c r="L40" s="281"/>
      <c r="M40" s="281">
        <f>SUM(C40:L40)</f>
        <v>0</v>
      </c>
      <c r="N40" s="281"/>
      <c r="O40" s="55"/>
    </row>
    <row r="41" spans="1:14" s="56" customFormat="1" ht="36" customHeight="1">
      <c r="A41" s="55"/>
      <c r="B41" s="211" t="s">
        <v>104</v>
      </c>
      <c r="C41" s="212">
        <f>IF(C40&gt;0,C35/C40,0)</f>
        <v>0</v>
      </c>
      <c r="D41" s="212"/>
      <c r="E41" s="212">
        <f>IF(E40&gt;0,E35/E40,0)</f>
        <v>0</v>
      </c>
      <c r="F41" s="212"/>
      <c r="G41" s="212">
        <f>IF(G40&gt;0,G35/G40,0)</f>
        <v>0</v>
      </c>
      <c r="H41" s="212"/>
      <c r="I41" s="212">
        <f>IF(I40&gt;0,I35/I40,0)</f>
        <v>0</v>
      </c>
      <c r="J41" s="212"/>
      <c r="K41" s="212">
        <f>IF(K40&gt;0,K35/K40,0)</f>
        <v>0</v>
      </c>
      <c r="L41" s="212"/>
      <c r="M41" s="212">
        <f>IF(M40&gt;0,M35/M40,0)</f>
        <v>0</v>
      </c>
      <c r="N41" s="212"/>
    </row>
    <row r="42" spans="3:15" s="53" customFormat="1" ht="11.25">
      <c r="C42" s="54"/>
      <c r="D42" s="54"/>
      <c r="E42" s="54"/>
      <c r="F42" s="54"/>
      <c r="M42" s="165"/>
      <c r="N42" s="165"/>
      <c r="O42" s="165"/>
    </row>
    <row r="43" spans="3:15" s="53" customFormat="1" ht="11.25">
      <c r="C43" s="54"/>
      <c r="D43" s="54"/>
      <c r="E43" s="54"/>
      <c r="F43" s="54"/>
      <c r="M43" s="165"/>
      <c r="N43" s="165"/>
      <c r="O43" s="165"/>
    </row>
    <row r="44" spans="3:15" s="53" customFormat="1" ht="11.25">
      <c r="C44" s="54"/>
      <c r="D44" s="54"/>
      <c r="E44" s="54"/>
      <c r="F44" s="54"/>
      <c r="M44" s="165"/>
      <c r="N44" s="165"/>
      <c r="O44" s="165"/>
    </row>
    <row r="45" spans="3:15" s="53" customFormat="1" ht="11.25">
      <c r="C45" s="58"/>
      <c r="D45" s="54"/>
      <c r="E45" s="54"/>
      <c r="F45" s="54"/>
      <c r="M45" s="165"/>
      <c r="N45" s="165"/>
      <c r="O45" s="165"/>
    </row>
    <row r="46" spans="3:15" s="53" customFormat="1" ht="11.25">
      <c r="C46" s="58"/>
      <c r="D46" s="54"/>
      <c r="E46" s="54"/>
      <c r="F46" s="54"/>
      <c r="M46" s="165"/>
      <c r="N46" s="165"/>
      <c r="O46" s="165"/>
    </row>
    <row r="47" spans="3:15" s="53" customFormat="1" ht="11.25">
      <c r="C47" s="58"/>
      <c r="D47" s="54"/>
      <c r="E47" s="54"/>
      <c r="F47" s="54"/>
      <c r="M47" s="165"/>
      <c r="N47" s="165"/>
      <c r="O47" s="165"/>
    </row>
    <row r="48" spans="3:15" s="53" customFormat="1" ht="11.25">
      <c r="C48" s="58"/>
      <c r="D48" s="54"/>
      <c r="E48" s="54"/>
      <c r="F48" s="54"/>
      <c r="M48" s="165"/>
      <c r="N48" s="165"/>
      <c r="O48" s="165"/>
    </row>
    <row r="49" spans="3:15" s="53" customFormat="1" ht="11.25">
      <c r="C49" s="58"/>
      <c r="D49" s="54"/>
      <c r="E49" s="54"/>
      <c r="F49" s="54"/>
      <c r="M49" s="165"/>
      <c r="N49" s="165"/>
      <c r="O49" s="165"/>
    </row>
    <row r="50" spans="3:15" s="53" customFormat="1" ht="11.25">
      <c r="C50" s="58"/>
      <c r="D50" s="54"/>
      <c r="E50" s="54"/>
      <c r="F50" s="54"/>
      <c r="M50" s="165"/>
      <c r="N50" s="165"/>
      <c r="O50" s="165"/>
    </row>
    <row r="51" spans="3:15" s="53" customFormat="1" ht="11.25">
      <c r="C51" s="58"/>
      <c r="D51" s="54"/>
      <c r="E51" s="54"/>
      <c r="F51" s="54"/>
      <c r="M51" s="165"/>
      <c r="N51" s="165"/>
      <c r="O51" s="165"/>
    </row>
    <row r="52" spans="3:15" s="53" customFormat="1" ht="11.25">
      <c r="C52" s="58"/>
      <c r="D52" s="54"/>
      <c r="E52" s="54"/>
      <c r="F52" s="54"/>
      <c r="M52" s="165"/>
      <c r="N52" s="165"/>
      <c r="O52" s="165"/>
    </row>
    <row r="53" spans="3:15" s="53" customFormat="1" ht="11.25">
      <c r="C53" s="58"/>
      <c r="D53" s="54"/>
      <c r="E53" s="54"/>
      <c r="F53" s="54"/>
      <c r="M53" s="165"/>
      <c r="N53" s="165"/>
      <c r="O53" s="165"/>
    </row>
    <row r="54" spans="3:15" s="53" customFormat="1" ht="11.25">
      <c r="C54" s="58"/>
      <c r="D54" s="54"/>
      <c r="E54" s="54"/>
      <c r="F54" s="54"/>
      <c r="M54" s="165"/>
      <c r="N54" s="165"/>
      <c r="O54" s="165"/>
    </row>
    <row r="55" spans="3:15" s="53" customFormat="1" ht="11.25">
      <c r="C55" s="54"/>
      <c r="D55" s="54"/>
      <c r="E55" s="54"/>
      <c r="F55" s="54"/>
      <c r="M55" s="165"/>
      <c r="N55" s="165"/>
      <c r="O55" s="165"/>
    </row>
    <row r="56" spans="3:15" s="53" customFormat="1" ht="11.25">
      <c r="C56" s="54"/>
      <c r="D56" s="54"/>
      <c r="E56" s="54"/>
      <c r="F56" s="54"/>
      <c r="M56" s="165"/>
      <c r="N56" s="165"/>
      <c r="O56" s="165"/>
    </row>
    <row r="57" spans="3:15" s="53" customFormat="1" ht="11.25">
      <c r="C57" s="54"/>
      <c r="D57" s="54"/>
      <c r="E57" s="54"/>
      <c r="F57" s="54"/>
      <c r="M57" s="165"/>
      <c r="N57" s="165"/>
      <c r="O57" s="165"/>
    </row>
    <row r="58" spans="3:15" s="53" customFormat="1" ht="11.25">
      <c r="C58" s="54"/>
      <c r="D58" s="54"/>
      <c r="E58" s="54"/>
      <c r="F58" s="54"/>
      <c r="M58" s="165"/>
      <c r="N58" s="165"/>
      <c r="O58" s="165"/>
    </row>
    <row r="59" spans="3:15" s="53" customFormat="1" ht="11.25">
      <c r="C59" s="54"/>
      <c r="D59" s="54"/>
      <c r="E59" s="54"/>
      <c r="F59" s="54"/>
      <c r="M59" s="165"/>
      <c r="N59" s="165"/>
      <c r="O59" s="165"/>
    </row>
    <row r="60" spans="3:15" s="53" customFormat="1" ht="11.25">
      <c r="C60" s="54"/>
      <c r="D60" s="54"/>
      <c r="E60" s="54"/>
      <c r="F60" s="54"/>
      <c r="M60" s="165"/>
      <c r="N60" s="165"/>
      <c r="O60" s="165"/>
    </row>
    <row r="61" spans="3:15" s="53" customFormat="1" ht="11.25">
      <c r="C61" s="54"/>
      <c r="D61" s="54"/>
      <c r="E61" s="54"/>
      <c r="F61" s="54"/>
      <c r="M61" s="165"/>
      <c r="N61" s="165"/>
      <c r="O61" s="165"/>
    </row>
    <row r="62" spans="3:15" s="53" customFormat="1" ht="11.25">
      <c r="C62" s="54"/>
      <c r="D62" s="54"/>
      <c r="E62" s="54"/>
      <c r="F62" s="54"/>
      <c r="M62" s="165"/>
      <c r="N62" s="165"/>
      <c r="O62" s="165"/>
    </row>
    <row r="63" spans="3:15" s="53" customFormat="1" ht="11.25">
      <c r="C63" s="54"/>
      <c r="D63" s="54"/>
      <c r="E63" s="54"/>
      <c r="F63" s="54"/>
      <c r="M63" s="165"/>
      <c r="N63" s="165"/>
      <c r="O63" s="165"/>
    </row>
    <row r="64" spans="3:15" s="53" customFormat="1" ht="11.25">
      <c r="C64" s="54"/>
      <c r="D64" s="54"/>
      <c r="E64" s="54"/>
      <c r="F64" s="54"/>
      <c r="M64" s="165"/>
      <c r="N64" s="165"/>
      <c r="O64" s="165"/>
    </row>
    <row r="65" spans="3:15" s="53" customFormat="1" ht="11.25">
      <c r="C65" s="54"/>
      <c r="D65" s="54"/>
      <c r="E65" s="54"/>
      <c r="F65" s="54"/>
      <c r="M65" s="165"/>
      <c r="N65" s="165"/>
      <c r="O65" s="165"/>
    </row>
    <row r="66" spans="3:15" s="53" customFormat="1" ht="11.25">
      <c r="C66" s="54"/>
      <c r="D66" s="54"/>
      <c r="E66" s="54"/>
      <c r="F66" s="54"/>
      <c r="M66" s="165"/>
      <c r="N66" s="165"/>
      <c r="O66" s="165"/>
    </row>
    <row r="67" spans="3:15" s="53" customFormat="1" ht="11.25">
      <c r="C67" s="54"/>
      <c r="D67" s="54"/>
      <c r="E67" s="54"/>
      <c r="F67" s="54"/>
      <c r="M67" s="165"/>
      <c r="N67" s="165"/>
      <c r="O67" s="165"/>
    </row>
    <row r="68" spans="3:15" s="53" customFormat="1" ht="11.25">
      <c r="C68" s="54"/>
      <c r="D68" s="54"/>
      <c r="E68" s="54"/>
      <c r="F68" s="54"/>
      <c r="M68" s="165"/>
      <c r="N68" s="165"/>
      <c r="O68" s="165"/>
    </row>
    <row r="69" spans="3:15" s="53" customFormat="1" ht="11.25">
      <c r="C69" s="54"/>
      <c r="D69" s="54"/>
      <c r="E69" s="54"/>
      <c r="F69" s="54"/>
      <c r="M69" s="165"/>
      <c r="N69" s="165"/>
      <c r="O69" s="165"/>
    </row>
    <row r="70" spans="3:15" s="53" customFormat="1" ht="11.25">
      <c r="C70" s="54"/>
      <c r="D70" s="54"/>
      <c r="E70" s="54"/>
      <c r="F70" s="54"/>
      <c r="M70" s="165"/>
      <c r="N70" s="165"/>
      <c r="O70" s="165"/>
    </row>
    <row r="71" spans="3:15" s="53" customFormat="1" ht="11.25">
      <c r="C71" s="54"/>
      <c r="D71" s="54"/>
      <c r="E71" s="54"/>
      <c r="F71" s="54"/>
      <c r="M71" s="165"/>
      <c r="N71" s="165"/>
      <c r="O71" s="165"/>
    </row>
    <row r="72" spans="3:15" s="53" customFormat="1" ht="11.25">
      <c r="C72" s="54"/>
      <c r="D72" s="54"/>
      <c r="E72" s="54"/>
      <c r="F72" s="54"/>
      <c r="M72" s="165"/>
      <c r="N72" s="165"/>
      <c r="O72" s="165"/>
    </row>
    <row r="73" spans="3:15" s="53" customFormat="1" ht="11.25">
      <c r="C73" s="54"/>
      <c r="D73" s="54"/>
      <c r="E73" s="54"/>
      <c r="F73" s="54"/>
      <c r="M73" s="165"/>
      <c r="N73" s="165"/>
      <c r="O73" s="165"/>
    </row>
    <row r="74" spans="3:15" s="53" customFormat="1" ht="11.25">
      <c r="C74" s="54"/>
      <c r="D74" s="54"/>
      <c r="E74" s="54"/>
      <c r="F74" s="54"/>
      <c r="M74" s="165"/>
      <c r="N74" s="165"/>
      <c r="O74" s="165"/>
    </row>
    <row r="75" spans="3:15" s="53" customFormat="1" ht="11.25">
      <c r="C75" s="54"/>
      <c r="D75" s="54"/>
      <c r="E75" s="54"/>
      <c r="F75" s="54"/>
      <c r="M75" s="165"/>
      <c r="N75" s="165"/>
      <c r="O75" s="165"/>
    </row>
    <row r="76" spans="3:15" s="53" customFormat="1" ht="11.25">
      <c r="C76" s="54"/>
      <c r="D76" s="54"/>
      <c r="E76" s="54"/>
      <c r="F76" s="54"/>
      <c r="M76" s="165"/>
      <c r="N76" s="165"/>
      <c r="O76" s="165"/>
    </row>
    <row r="77" spans="3:15" s="53" customFormat="1" ht="11.25">
      <c r="C77" s="54"/>
      <c r="D77" s="54"/>
      <c r="E77" s="54"/>
      <c r="F77" s="54"/>
      <c r="M77" s="165"/>
      <c r="N77" s="165"/>
      <c r="O77" s="165"/>
    </row>
    <row r="78" spans="3:15" s="53" customFormat="1" ht="11.25">
      <c r="C78" s="54"/>
      <c r="D78" s="54"/>
      <c r="E78" s="54"/>
      <c r="F78" s="54"/>
      <c r="M78" s="165"/>
      <c r="N78" s="165"/>
      <c r="O78" s="165"/>
    </row>
    <row r="79" spans="3:15" s="53" customFormat="1" ht="11.25">
      <c r="C79" s="54"/>
      <c r="D79" s="54"/>
      <c r="E79" s="54"/>
      <c r="F79" s="54"/>
      <c r="M79" s="165"/>
      <c r="N79" s="165"/>
      <c r="O79" s="165"/>
    </row>
    <row r="80" spans="3:15" s="53" customFormat="1" ht="11.25">
      <c r="C80" s="54"/>
      <c r="D80" s="54"/>
      <c r="E80" s="54"/>
      <c r="F80" s="54"/>
      <c r="M80" s="165"/>
      <c r="N80" s="165"/>
      <c r="O80" s="165"/>
    </row>
    <row r="81" spans="3:15" s="53" customFormat="1" ht="11.25">
      <c r="C81" s="54"/>
      <c r="D81" s="54"/>
      <c r="E81" s="54"/>
      <c r="F81" s="54"/>
      <c r="M81" s="165"/>
      <c r="N81" s="165"/>
      <c r="O81" s="165"/>
    </row>
    <row r="82" spans="3:15" s="53" customFormat="1" ht="11.25">
      <c r="C82" s="54"/>
      <c r="D82" s="54"/>
      <c r="E82" s="54"/>
      <c r="F82" s="54"/>
      <c r="M82" s="165"/>
      <c r="N82" s="165"/>
      <c r="O82" s="165"/>
    </row>
    <row r="83" spans="3:15" s="53" customFormat="1" ht="11.25">
      <c r="C83" s="54"/>
      <c r="D83" s="54"/>
      <c r="E83" s="54"/>
      <c r="F83" s="54"/>
      <c r="M83" s="165"/>
      <c r="N83" s="165"/>
      <c r="O83" s="165"/>
    </row>
    <row r="84" spans="3:15" s="53" customFormat="1" ht="11.25">
      <c r="C84" s="54"/>
      <c r="D84" s="54"/>
      <c r="E84" s="54"/>
      <c r="F84" s="54"/>
      <c r="M84" s="165"/>
      <c r="N84" s="165"/>
      <c r="O84" s="165"/>
    </row>
    <row r="85" spans="3:15" s="53" customFormat="1" ht="11.25">
      <c r="C85" s="54"/>
      <c r="D85" s="54"/>
      <c r="E85" s="54"/>
      <c r="F85" s="54"/>
      <c r="M85" s="165"/>
      <c r="N85" s="165"/>
      <c r="O85" s="165"/>
    </row>
    <row r="86" spans="3:15" s="53" customFormat="1" ht="11.25">
      <c r="C86" s="54"/>
      <c r="D86" s="54"/>
      <c r="E86" s="54"/>
      <c r="F86" s="54"/>
      <c r="M86" s="165"/>
      <c r="N86" s="165"/>
      <c r="O86" s="165"/>
    </row>
    <row r="87" spans="3:15" s="53" customFormat="1" ht="11.25">
      <c r="C87" s="54"/>
      <c r="D87" s="54"/>
      <c r="E87" s="54"/>
      <c r="F87" s="54"/>
      <c r="M87" s="165"/>
      <c r="N87" s="165"/>
      <c r="O87" s="165"/>
    </row>
    <row r="88" spans="3:15" s="53" customFormat="1" ht="11.25">
      <c r="C88" s="54"/>
      <c r="D88" s="54"/>
      <c r="E88" s="54"/>
      <c r="F88" s="54"/>
      <c r="M88" s="165"/>
      <c r="N88" s="165"/>
      <c r="O88" s="165"/>
    </row>
    <row r="89" spans="3:15" s="53" customFormat="1" ht="11.25">
      <c r="C89" s="54"/>
      <c r="D89" s="54"/>
      <c r="E89" s="54"/>
      <c r="F89" s="54"/>
      <c r="M89" s="165"/>
      <c r="N89" s="165"/>
      <c r="O89" s="165"/>
    </row>
    <row r="90" spans="3:15" s="53" customFormat="1" ht="11.25">
      <c r="C90" s="54"/>
      <c r="D90" s="54"/>
      <c r="E90" s="54"/>
      <c r="F90" s="54"/>
      <c r="M90" s="165"/>
      <c r="N90" s="165"/>
      <c r="O90" s="165"/>
    </row>
    <row r="91" spans="3:15" s="53" customFormat="1" ht="11.25">
      <c r="C91" s="54"/>
      <c r="D91" s="54"/>
      <c r="E91" s="54"/>
      <c r="F91" s="54"/>
      <c r="M91" s="165"/>
      <c r="N91" s="165"/>
      <c r="O91" s="165"/>
    </row>
    <row r="92" spans="3:15" s="53" customFormat="1" ht="11.25">
      <c r="C92" s="54"/>
      <c r="D92" s="54"/>
      <c r="E92" s="54"/>
      <c r="F92" s="54"/>
      <c r="M92" s="165"/>
      <c r="N92" s="165"/>
      <c r="O92" s="165"/>
    </row>
    <row r="93" spans="3:15" s="53" customFormat="1" ht="11.25">
      <c r="C93" s="54"/>
      <c r="D93" s="54"/>
      <c r="E93" s="54"/>
      <c r="F93" s="54"/>
      <c r="M93" s="165"/>
      <c r="N93" s="165"/>
      <c r="O93" s="165"/>
    </row>
    <row r="94" spans="3:15" s="53" customFormat="1" ht="11.25">
      <c r="C94" s="54"/>
      <c r="D94" s="54"/>
      <c r="E94" s="54"/>
      <c r="F94" s="54"/>
      <c r="M94" s="165"/>
      <c r="N94" s="165"/>
      <c r="O94" s="165"/>
    </row>
    <row r="95" spans="3:15" s="53" customFormat="1" ht="11.25">
      <c r="C95" s="54"/>
      <c r="D95" s="54"/>
      <c r="E95" s="54"/>
      <c r="F95" s="54"/>
      <c r="M95" s="165"/>
      <c r="N95" s="165"/>
      <c r="O95" s="165"/>
    </row>
    <row r="96" spans="3:15" s="53" customFormat="1" ht="11.25">
      <c r="C96" s="54"/>
      <c r="D96" s="54"/>
      <c r="E96" s="54"/>
      <c r="F96" s="54"/>
      <c r="M96" s="165"/>
      <c r="N96" s="165"/>
      <c r="O96" s="165"/>
    </row>
    <row r="97" spans="3:15" s="53" customFormat="1" ht="11.25">
      <c r="C97" s="54"/>
      <c r="D97" s="54"/>
      <c r="E97" s="54"/>
      <c r="F97" s="54"/>
      <c r="M97" s="165"/>
      <c r="N97" s="165"/>
      <c r="O97" s="165"/>
    </row>
  </sheetData>
  <sheetProtection/>
  <mergeCells count="20">
    <mergeCell ref="B1:H1"/>
    <mergeCell ref="B2:H2"/>
    <mergeCell ref="C4:O4"/>
    <mergeCell ref="C5:O5"/>
    <mergeCell ref="C6:O6"/>
    <mergeCell ref="B9:B11"/>
    <mergeCell ref="C9:O9"/>
    <mergeCell ref="C10:D10"/>
    <mergeCell ref="E10:F10"/>
    <mergeCell ref="G10:H10"/>
    <mergeCell ref="I10:J10"/>
    <mergeCell ref="K10:L10"/>
    <mergeCell ref="M10:N10"/>
    <mergeCell ref="O10:O11"/>
    <mergeCell ref="C40:D40"/>
    <mergeCell ref="E40:F40"/>
    <mergeCell ref="G40:H40"/>
    <mergeCell ref="I40:J40"/>
    <mergeCell ref="K40:L40"/>
    <mergeCell ref="M40:N40"/>
  </mergeCells>
  <conditionalFormatting sqref="D41">
    <cfRule type="cellIs" priority="8" dxfId="0" operator="lessThan" stopIfTrue="1">
      <formula>0.08</formula>
    </cfRule>
  </conditionalFormatting>
  <conditionalFormatting sqref="F41">
    <cfRule type="cellIs" priority="7" dxfId="0" operator="lessThan" stopIfTrue="1">
      <formula>0.08</formula>
    </cfRule>
  </conditionalFormatting>
  <conditionalFormatting sqref="H41">
    <cfRule type="cellIs" priority="6" dxfId="0" operator="lessThan" stopIfTrue="1">
      <formula>0.08</formula>
    </cfRule>
  </conditionalFormatting>
  <conditionalFormatting sqref="J41">
    <cfRule type="cellIs" priority="5" dxfId="0" operator="lessThan" stopIfTrue="1">
      <formula>0.08</formula>
    </cfRule>
  </conditionalFormatting>
  <conditionalFormatting sqref="L41">
    <cfRule type="cellIs" priority="4" dxfId="0" operator="lessThan" stopIfTrue="1">
      <formula>0.08</formula>
    </cfRule>
  </conditionalFormatting>
  <conditionalFormatting sqref="N41">
    <cfRule type="cellIs" priority="3" dxfId="0" operator="lessThan" stopIfTrue="1">
      <formula>0.08</formula>
    </cfRule>
  </conditionalFormatting>
  <conditionalFormatting sqref="C41">
    <cfRule type="cellIs" priority="2" dxfId="0" operator="lessThan" stopIfTrue="1">
      <formula>0.01</formula>
    </cfRule>
  </conditionalFormatting>
  <conditionalFormatting sqref="M41 K41 I41 G41 E41">
    <cfRule type="cellIs" priority="1" dxfId="0" operator="lessThan" stopIfTrue="1">
      <formula>0.01</formula>
    </cfRule>
  </conditionalFormatting>
  <printOptions horizontalCentered="1"/>
  <pageMargins left="0" right="0" top="0.7874015748031497" bottom="0.984251968503937" header="0" footer="0.7874015748031497"/>
  <pageSetup horizontalDpi="600" verticalDpi="600" orientation="landscape" scale="65" r:id="rId1"/>
  <headerFooter alignWithMargins="0">
    <oddFooter>&amp;CDistribución Presupuestaria - Quinto Concurso Nacional de Centros de Investigación en Áreas Prioritarias FONDAP 2013&amp;R&amp;P</oddFooter>
  </headerFooter>
  <rowBreaks count="1" manualBreakCount="1">
    <brk id="26" min="1" max="14" man="1"/>
  </rowBreaks>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62"/>
  <sheetViews>
    <sheetView zoomScale="90" zoomScaleNormal="90" zoomScaleSheetLayoutView="90" zoomScalePageLayoutView="0" workbookViewId="0" topLeftCell="B1">
      <selection activeCell="E19" sqref="E19"/>
    </sheetView>
  </sheetViews>
  <sheetFormatPr defaultColWidth="11.421875" defaultRowHeight="12.75"/>
  <cols>
    <col min="1" max="1" width="4.421875" style="22" customWidth="1"/>
    <col min="2" max="2" width="47.00390625" style="22" customWidth="1"/>
    <col min="3" max="6" width="14.140625" style="47" customWidth="1"/>
    <col min="7" max="8" width="14.140625" style="22" customWidth="1"/>
    <col min="9" max="9" width="4.57421875" style="10" customWidth="1"/>
    <col min="10" max="10" width="11.421875" style="110" customWidth="1"/>
    <col min="11" max="16384" width="11.421875" style="22" customWidth="1"/>
  </cols>
  <sheetData>
    <row r="1" spans="1:10" s="9" customFormat="1" ht="26.25" customHeight="1">
      <c r="A1" s="8"/>
      <c r="B1" s="215" t="s">
        <v>64</v>
      </c>
      <c r="C1" s="215"/>
      <c r="D1" s="215"/>
      <c r="E1" s="215"/>
      <c r="F1" s="215"/>
      <c r="G1" s="215"/>
      <c r="H1" s="215"/>
      <c r="J1" s="107"/>
    </row>
    <row r="2" spans="1:10" s="9" customFormat="1" ht="26.25" customHeight="1">
      <c r="A2" s="8"/>
      <c r="B2" s="216" t="s">
        <v>75</v>
      </c>
      <c r="C2" s="216"/>
      <c r="D2" s="216"/>
      <c r="E2" s="216"/>
      <c r="F2" s="216"/>
      <c r="G2" s="216"/>
      <c r="H2" s="216"/>
      <c r="J2" s="107"/>
    </row>
    <row r="3" spans="1:10" s="15" customFormat="1" ht="12.75" customHeight="1">
      <c r="A3" s="10"/>
      <c r="B3" s="11"/>
      <c r="C3" s="12"/>
      <c r="D3" s="13"/>
      <c r="E3" s="13"/>
      <c r="F3" s="13"/>
      <c r="G3" s="14"/>
      <c r="H3" s="14"/>
      <c r="J3" s="108"/>
    </row>
    <row r="4" spans="1:10" s="19" customFormat="1" ht="19.5" customHeight="1">
      <c r="A4" s="16"/>
      <c r="B4" s="17" t="s">
        <v>52</v>
      </c>
      <c r="C4" s="217">
        <f>VLOOKUP(B4,'2. PPTO FONDAP'!$B$5:$H$12,2,0)</f>
        <v>0</v>
      </c>
      <c r="D4" s="218"/>
      <c r="E4" s="218"/>
      <c r="F4" s="218"/>
      <c r="G4" s="218"/>
      <c r="H4" s="219"/>
      <c r="I4" s="18"/>
      <c r="J4" s="109"/>
    </row>
    <row r="5" spans="1:10" s="19" customFormat="1" ht="19.5" customHeight="1">
      <c r="A5" s="16"/>
      <c r="B5" s="17" t="s">
        <v>53</v>
      </c>
      <c r="C5" s="217">
        <f>VLOOKUP(B5,'2. PPTO FONDAP'!$B$5:$H$12,2,0)</f>
        <v>0</v>
      </c>
      <c r="D5" s="218"/>
      <c r="E5" s="218"/>
      <c r="F5" s="218"/>
      <c r="G5" s="218"/>
      <c r="H5" s="219"/>
      <c r="I5" s="18"/>
      <c r="J5" s="109"/>
    </row>
    <row r="6" spans="1:10" s="19" customFormat="1" ht="19.5" customHeight="1">
      <c r="A6" s="16"/>
      <c r="B6" s="220" t="s">
        <v>111</v>
      </c>
      <c r="C6" s="217">
        <f>VLOOKUP($B$6,'2. PPTO FONDAP'!$B$5:$H$12,2,0)</f>
        <v>0</v>
      </c>
      <c r="D6" s="218"/>
      <c r="E6" s="218"/>
      <c r="F6" s="218"/>
      <c r="G6" s="218"/>
      <c r="H6" s="219"/>
      <c r="I6" s="18"/>
      <c r="J6" s="109"/>
    </row>
    <row r="7" spans="1:10" s="19" customFormat="1" ht="19.5" customHeight="1">
      <c r="A7" s="16"/>
      <c r="B7" s="221"/>
      <c r="C7" s="217">
        <f>VLOOKUP($B$6,'2. PPTO FONDAP'!$B$5:$H$12,2,0)</f>
        <v>0</v>
      </c>
      <c r="D7" s="218"/>
      <c r="E7" s="218"/>
      <c r="F7" s="218"/>
      <c r="G7" s="218"/>
      <c r="H7" s="219"/>
      <c r="I7" s="18"/>
      <c r="J7" s="109"/>
    </row>
    <row r="8" spans="1:10" s="19" customFormat="1" ht="19.5" customHeight="1">
      <c r="A8" s="16"/>
      <c r="B8" s="220" t="s">
        <v>54</v>
      </c>
      <c r="C8" s="217">
        <f>VLOOKUP($B$8,'2. PPTO FONDAP'!$B$5:$H$12,2,0)</f>
        <v>0</v>
      </c>
      <c r="D8" s="218"/>
      <c r="E8" s="218"/>
      <c r="F8" s="218"/>
      <c r="G8" s="218"/>
      <c r="H8" s="219"/>
      <c r="I8" s="18"/>
      <c r="J8" s="109"/>
    </row>
    <row r="9" spans="1:10" s="19" customFormat="1" ht="19.5" customHeight="1">
      <c r="A9" s="16"/>
      <c r="B9" s="222"/>
      <c r="C9" s="217">
        <f>VLOOKUP($B$8,'2. PPTO FONDAP'!$B$5:$H$12,2,0)</f>
        <v>0</v>
      </c>
      <c r="D9" s="218"/>
      <c r="E9" s="218"/>
      <c r="F9" s="218"/>
      <c r="G9" s="218"/>
      <c r="H9" s="219"/>
      <c r="I9" s="18"/>
      <c r="J9" s="109"/>
    </row>
    <row r="10" spans="1:10" s="19" customFormat="1" ht="19.5" customHeight="1">
      <c r="A10" s="16"/>
      <c r="B10" s="222"/>
      <c r="C10" s="217">
        <f>VLOOKUP($B$8,'2. PPTO FONDAP'!$B$5:$H$12,2,0)</f>
        <v>0</v>
      </c>
      <c r="D10" s="218"/>
      <c r="E10" s="218"/>
      <c r="F10" s="218"/>
      <c r="G10" s="218"/>
      <c r="H10" s="219"/>
      <c r="I10" s="18"/>
      <c r="J10" s="109"/>
    </row>
    <row r="11" spans="1:10" s="19" customFormat="1" ht="19.5" customHeight="1">
      <c r="A11" s="16"/>
      <c r="B11" s="221"/>
      <c r="C11" s="217">
        <f>VLOOKUP($B$8,'2. PPTO FONDAP'!$B$5:$H$12,2,0)</f>
        <v>0</v>
      </c>
      <c r="D11" s="218"/>
      <c r="E11" s="218"/>
      <c r="F11" s="218"/>
      <c r="G11" s="218"/>
      <c r="H11" s="219"/>
      <c r="I11" s="18"/>
      <c r="J11" s="109"/>
    </row>
    <row r="12" spans="1:8" ht="19.5" customHeight="1">
      <c r="A12" s="10"/>
      <c r="B12" s="21"/>
      <c r="C12" s="10"/>
      <c r="D12" s="10"/>
      <c r="E12" s="10"/>
      <c r="F12" s="10"/>
      <c r="G12" s="10"/>
      <c r="H12" s="10"/>
    </row>
    <row r="13" spans="1:8" ht="11.25">
      <c r="A13" s="10"/>
      <c r="B13" s="8" t="s">
        <v>16</v>
      </c>
      <c r="C13" s="23"/>
      <c r="D13" s="23"/>
      <c r="E13" s="23"/>
      <c r="F13" s="23"/>
      <c r="G13" s="10"/>
      <c r="H13" s="10"/>
    </row>
    <row r="14" spans="1:10" s="24" customFormat="1" ht="20.25" customHeight="1">
      <c r="A14" s="16"/>
      <c r="B14" s="223" t="s">
        <v>26</v>
      </c>
      <c r="C14" s="225" t="s">
        <v>55</v>
      </c>
      <c r="D14" s="225"/>
      <c r="E14" s="225"/>
      <c r="F14" s="225"/>
      <c r="G14" s="225"/>
      <c r="H14" s="225"/>
      <c r="I14" s="16"/>
      <c r="J14" s="109"/>
    </row>
    <row r="15" spans="1:10" s="24" customFormat="1" ht="27" customHeight="1">
      <c r="A15" s="16"/>
      <c r="B15" s="224"/>
      <c r="C15" s="25" t="s">
        <v>31</v>
      </c>
      <c r="D15" s="25" t="s">
        <v>32</v>
      </c>
      <c r="E15" s="25" t="s">
        <v>33</v>
      </c>
      <c r="F15" s="25" t="s">
        <v>34</v>
      </c>
      <c r="G15" s="25" t="s">
        <v>35</v>
      </c>
      <c r="H15" s="25" t="s">
        <v>59</v>
      </c>
      <c r="I15" s="16"/>
      <c r="J15" s="109">
        <v>1</v>
      </c>
    </row>
    <row r="16" spans="2:10" s="26" customFormat="1" ht="30" customHeight="1">
      <c r="B16" s="27" t="s">
        <v>78</v>
      </c>
      <c r="C16" s="28">
        <f aca="true" t="shared" si="0" ref="C16:H16">SUM(C17:C23)</f>
        <v>0</v>
      </c>
      <c r="D16" s="28">
        <f t="shared" si="0"/>
        <v>0</v>
      </c>
      <c r="E16" s="28">
        <f t="shared" si="0"/>
        <v>0</v>
      </c>
      <c r="F16" s="28">
        <f t="shared" si="0"/>
        <v>0</v>
      </c>
      <c r="G16" s="28">
        <f t="shared" si="0"/>
        <v>0</v>
      </c>
      <c r="H16" s="28">
        <f t="shared" si="0"/>
        <v>0</v>
      </c>
      <c r="I16" s="16"/>
      <c r="J16" s="109">
        <v>2</v>
      </c>
    </row>
    <row r="17" spans="2:10" s="26" customFormat="1" ht="30" customHeight="1">
      <c r="B17" s="30" t="s">
        <v>22</v>
      </c>
      <c r="C17" s="31">
        <f>+'2. PPTO FONDAP'!C19+'3. PPTO TOTAL COMPROMETIDO'!C18+'3. PPTO TOTAL COMPROMETIDO'!D18</f>
        <v>0</v>
      </c>
      <c r="D17" s="31">
        <f>+'2. PPTO FONDAP'!D19+'3. PPTO TOTAL COMPROMETIDO'!E18+'3. PPTO TOTAL COMPROMETIDO'!F18</f>
        <v>0</v>
      </c>
      <c r="E17" s="31">
        <f>+'2. PPTO FONDAP'!E19+'3. PPTO TOTAL COMPROMETIDO'!H18+'3. PPTO TOTAL COMPROMETIDO'!G18</f>
        <v>0</v>
      </c>
      <c r="F17" s="31">
        <f>+'2. PPTO FONDAP'!F19+'3. PPTO TOTAL COMPROMETIDO'!I18+'3. PPTO TOTAL COMPROMETIDO'!J18</f>
        <v>0</v>
      </c>
      <c r="G17" s="31">
        <f>+'2. PPTO FONDAP'!G19+'3. PPTO TOTAL COMPROMETIDO'!K18+'3. PPTO TOTAL COMPROMETIDO'!L18</f>
        <v>0</v>
      </c>
      <c r="H17" s="32">
        <f aca="true" t="shared" si="1" ref="H17:H23">SUM(C17:G17)</f>
        <v>0</v>
      </c>
      <c r="I17" s="16"/>
      <c r="J17" s="109">
        <v>3</v>
      </c>
    </row>
    <row r="18" spans="2:10" s="26" customFormat="1" ht="30" customHeight="1">
      <c r="B18" s="33" t="str">
        <f>+'2.2. Personal FONDAP'!B40:D40</f>
        <v>Nuevas Contrataciones</v>
      </c>
      <c r="C18" s="31">
        <f>+'2. PPTO FONDAP'!C20+'3. PPTO TOTAL COMPROMETIDO'!C19+'3. PPTO TOTAL COMPROMETIDO'!D19</f>
        <v>0</v>
      </c>
      <c r="D18" s="31">
        <f>+'2. PPTO FONDAP'!D20+'3. PPTO TOTAL COMPROMETIDO'!E19+'3. PPTO TOTAL COMPROMETIDO'!F19</f>
        <v>0</v>
      </c>
      <c r="E18" s="31">
        <f>+'2. PPTO FONDAP'!E20+'3. PPTO TOTAL COMPROMETIDO'!H19+'3. PPTO TOTAL COMPROMETIDO'!G19</f>
        <v>0</v>
      </c>
      <c r="F18" s="31">
        <f>+'2. PPTO FONDAP'!F20+'3. PPTO TOTAL COMPROMETIDO'!I19+'3. PPTO TOTAL COMPROMETIDO'!J19</f>
        <v>0</v>
      </c>
      <c r="G18" s="31">
        <f>+'2. PPTO FONDAP'!G20+'3. PPTO TOTAL COMPROMETIDO'!K19+'3. PPTO TOTAL COMPROMETIDO'!L19</f>
        <v>0</v>
      </c>
      <c r="H18" s="34">
        <f t="shared" si="1"/>
        <v>0</v>
      </c>
      <c r="I18" s="16"/>
      <c r="J18" s="109">
        <v>4</v>
      </c>
    </row>
    <row r="19" spans="2:10" s="26" customFormat="1" ht="30" customHeight="1">
      <c r="B19" s="33" t="str">
        <f>+'2.2. Personal FONDAP'!B41:D41</f>
        <v>Postdoctorantes</v>
      </c>
      <c r="C19" s="31">
        <f>+'2. PPTO FONDAP'!C21+'3. PPTO TOTAL COMPROMETIDO'!C20+'3. PPTO TOTAL COMPROMETIDO'!D20</f>
        <v>0</v>
      </c>
      <c r="D19" s="31">
        <f>+'2. PPTO FONDAP'!D21+'3. PPTO TOTAL COMPROMETIDO'!F20+'3. PPTO TOTAL COMPROMETIDO'!E20</f>
        <v>0</v>
      </c>
      <c r="E19" s="31">
        <f>+'2. PPTO FONDAP'!E21+'3. PPTO TOTAL COMPROMETIDO'!G20+'3. PPTO TOTAL COMPROMETIDO'!H20</f>
        <v>0</v>
      </c>
      <c r="F19" s="31">
        <f>+'2. PPTO FONDAP'!F21+'3. PPTO TOTAL COMPROMETIDO'!I20+'3. PPTO TOTAL COMPROMETIDO'!J20</f>
        <v>0</v>
      </c>
      <c r="G19" s="31">
        <f>+'2. PPTO FONDAP'!G21+'3. PPTO TOTAL COMPROMETIDO'!K20+'3. PPTO TOTAL COMPROMETIDO'!L20</f>
        <v>0</v>
      </c>
      <c r="H19" s="34">
        <f t="shared" si="1"/>
        <v>0</v>
      </c>
      <c r="I19" s="16"/>
      <c r="J19" s="109">
        <v>5</v>
      </c>
    </row>
    <row r="20" spans="2:10" s="26" customFormat="1" ht="30" customHeight="1">
      <c r="B20" s="33" t="str">
        <f>+'2.2. Personal FONDAP'!B42:D42</f>
        <v>Estudiantes de Doctorado </v>
      </c>
      <c r="C20" s="31">
        <f>+'2. PPTO FONDAP'!C22+'3. PPTO TOTAL COMPROMETIDO'!C21+'3. PPTO TOTAL COMPROMETIDO'!D21</f>
        <v>0</v>
      </c>
      <c r="D20" s="31">
        <f>+'2. PPTO FONDAP'!D22+'3. PPTO TOTAL COMPROMETIDO'!F21+'3. PPTO TOTAL COMPROMETIDO'!E21</f>
        <v>0</v>
      </c>
      <c r="E20" s="31">
        <f>+'2. PPTO FONDAP'!E22+'3. PPTO TOTAL COMPROMETIDO'!G21+'3. PPTO TOTAL COMPROMETIDO'!H21</f>
        <v>0</v>
      </c>
      <c r="F20" s="31">
        <f>+'2. PPTO FONDAP'!F22+'3. PPTO TOTAL COMPROMETIDO'!I21+'3. PPTO TOTAL COMPROMETIDO'!J21</f>
        <v>0</v>
      </c>
      <c r="G20" s="31">
        <f>+'2. PPTO FONDAP'!G22+'3. PPTO TOTAL COMPROMETIDO'!K21+'3. PPTO TOTAL COMPROMETIDO'!L21</f>
        <v>0</v>
      </c>
      <c r="H20" s="34">
        <f t="shared" si="1"/>
        <v>0</v>
      </c>
      <c r="I20" s="16"/>
      <c r="J20" s="109">
        <v>6</v>
      </c>
    </row>
    <row r="21" spans="2:10" s="26" customFormat="1" ht="30" customHeight="1">
      <c r="B21" s="33" t="str">
        <f>+'2.2. Personal FONDAP'!B43:D43</f>
        <v>Estudiantes de Magister</v>
      </c>
      <c r="C21" s="31">
        <f>+'2. PPTO FONDAP'!C23+'3. PPTO TOTAL COMPROMETIDO'!C22+'3. PPTO TOTAL COMPROMETIDO'!D22</f>
        <v>0</v>
      </c>
      <c r="D21" s="31">
        <f>+'2. PPTO FONDAP'!D23+'3. PPTO TOTAL COMPROMETIDO'!F22+'3. PPTO TOTAL COMPROMETIDO'!E22</f>
        <v>0</v>
      </c>
      <c r="E21" s="31">
        <f>+'2. PPTO FONDAP'!E23+'3. PPTO TOTAL COMPROMETIDO'!G22+'3. PPTO TOTAL COMPROMETIDO'!H22</f>
        <v>0</v>
      </c>
      <c r="F21" s="31">
        <f>+'2. PPTO FONDAP'!F23+'3. PPTO TOTAL COMPROMETIDO'!I22+'3. PPTO TOTAL COMPROMETIDO'!J22</f>
        <v>0</v>
      </c>
      <c r="G21" s="31">
        <f>+'2. PPTO FONDAP'!G23+'3. PPTO TOTAL COMPROMETIDO'!K22+'3. PPTO TOTAL COMPROMETIDO'!L22</f>
        <v>0</v>
      </c>
      <c r="H21" s="34">
        <f t="shared" si="1"/>
        <v>0</v>
      </c>
      <c r="I21" s="16"/>
      <c r="J21" s="109">
        <v>7</v>
      </c>
    </row>
    <row r="22" spans="2:10" s="26" customFormat="1" ht="30" customHeight="1">
      <c r="B22" s="33" t="str">
        <f>+'2.2. Personal FONDAP'!B44:D44</f>
        <v>Tesistas de Pregrado</v>
      </c>
      <c r="C22" s="31">
        <f>+'2. PPTO FONDAP'!C24+'3. PPTO TOTAL COMPROMETIDO'!C23+'3. PPTO TOTAL COMPROMETIDO'!D23</f>
        <v>0</v>
      </c>
      <c r="D22" s="31">
        <f>+'2. PPTO FONDAP'!D24+'3. PPTO TOTAL COMPROMETIDO'!F23+'3. PPTO TOTAL COMPROMETIDO'!E23</f>
        <v>0</v>
      </c>
      <c r="E22" s="31">
        <f>+'2. PPTO FONDAP'!E24+'3. PPTO TOTAL COMPROMETIDO'!G23+'3. PPTO TOTAL COMPROMETIDO'!H23</f>
        <v>0</v>
      </c>
      <c r="F22" s="31">
        <f>+'2. PPTO FONDAP'!F24+'3. PPTO TOTAL COMPROMETIDO'!I23+'3. PPTO TOTAL COMPROMETIDO'!J23</f>
        <v>0</v>
      </c>
      <c r="G22" s="31">
        <f>+'2. PPTO FONDAP'!G24+'3. PPTO TOTAL COMPROMETIDO'!K23+'3. PPTO TOTAL COMPROMETIDO'!L23</f>
        <v>0</v>
      </c>
      <c r="H22" s="34">
        <f t="shared" si="1"/>
        <v>0</v>
      </c>
      <c r="I22" s="16"/>
      <c r="J22" s="109">
        <v>8</v>
      </c>
    </row>
    <row r="23" spans="2:10" s="26" customFormat="1" ht="30" customHeight="1">
      <c r="B23" s="33" t="str">
        <f>+'2.2. Personal FONDAP'!B45:D45</f>
        <v>Personal de Apoyo</v>
      </c>
      <c r="C23" s="31">
        <f>+'2. PPTO FONDAP'!C25+'3. PPTO TOTAL COMPROMETIDO'!C24+'3. PPTO TOTAL COMPROMETIDO'!D24</f>
        <v>0</v>
      </c>
      <c r="D23" s="31">
        <f>+'2. PPTO FONDAP'!D25+'3. PPTO TOTAL COMPROMETIDO'!F24+'3. PPTO TOTAL COMPROMETIDO'!E24</f>
        <v>0</v>
      </c>
      <c r="E23" s="31">
        <f>+'2. PPTO FONDAP'!E25+'3. PPTO TOTAL COMPROMETIDO'!G24+'3. PPTO TOTAL COMPROMETIDO'!H24</f>
        <v>0</v>
      </c>
      <c r="F23" s="31">
        <f>+'2. PPTO FONDAP'!F25+'3. PPTO TOTAL COMPROMETIDO'!I24+'3. PPTO TOTAL COMPROMETIDO'!J24</f>
        <v>0</v>
      </c>
      <c r="G23" s="31">
        <f>+'2. PPTO FONDAP'!G25+'3. PPTO TOTAL COMPROMETIDO'!K24+'3. PPTO TOTAL COMPROMETIDO'!L24</f>
        <v>0</v>
      </c>
      <c r="H23" s="34">
        <f t="shared" si="1"/>
        <v>0</v>
      </c>
      <c r="I23" s="16"/>
      <c r="J23" s="109">
        <v>9</v>
      </c>
    </row>
    <row r="24" spans="2:10" s="26" customFormat="1" ht="30" customHeight="1">
      <c r="B24" s="27" t="s">
        <v>4</v>
      </c>
      <c r="C24" s="28">
        <f aca="true" t="shared" si="2" ref="C24:H24">+C25+C28</f>
        <v>0</v>
      </c>
      <c r="D24" s="28">
        <f t="shared" si="2"/>
        <v>0</v>
      </c>
      <c r="E24" s="28">
        <f t="shared" si="2"/>
        <v>0</v>
      </c>
      <c r="F24" s="28">
        <f t="shared" si="2"/>
        <v>0</v>
      </c>
      <c r="G24" s="28">
        <f t="shared" si="2"/>
        <v>0</v>
      </c>
      <c r="H24" s="28">
        <f t="shared" si="2"/>
        <v>0</v>
      </c>
      <c r="I24" s="16"/>
      <c r="J24" s="109">
        <v>10</v>
      </c>
    </row>
    <row r="25" spans="2:10" s="38" customFormat="1" ht="30" customHeight="1">
      <c r="B25" s="35" t="s">
        <v>0</v>
      </c>
      <c r="C25" s="36">
        <f aca="true" t="shared" si="3" ref="C25:H25">SUM(C26:C27)</f>
        <v>0</v>
      </c>
      <c r="D25" s="36">
        <f t="shared" si="3"/>
        <v>0</v>
      </c>
      <c r="E25" s="36">
        <f t="shared" si="3"/>
        <v>0</v>
      </c>
      <c r="F25" s="36">
        <f t="shared" si="3"/>
        <v>0</v>
      </c>
      <c r="G25" s="36">
        <f t="shared" si="3"/>
        <v>0</v>
      </c>
      <c r="H25" s="36">
        <f t="shared" si="3"/>
        <v>0</v>
      </c>
      <c r="I25" s="16"/>
      <c r="J25" s="109">
        <v>11</v>
      </c>
    </row>
    <row r="26" spans="2:10" s="26" customFormat="1" ht="30" customHeight="1">
      <c r="B26" s="33" t="s">
        <v>9</v>
      </c>
      <c r="C26" s="31">
        <f>+'2. PPTO FONDAP'!C28+'3. PPTO TOTAL COMPROMETIDO'!C27+'3. PPTO TOTAL COMPROMETIDO'!D27</f>
        <v>0</v>
      </c>
      <c r="D26" s="31">
        <f>+'2. PPTO FONDAP'!D28+'3. PPTO TOTAL COMPROMETIDO'!E27+'3. PPTO TOTAL COMPROMETIDO'!F27</f>
        <v>0</v>
      </c>
      <c r="E26" s="31">
        <f>+'2. PPTO FONDAP'!E28+'3. PPTO TOTAL COMPROMETIDO'!G27+'3. PPTO TOTAL COMPROMETIDO'!H27</f>
        <v>0</v>
      </c>
      <c r="F26" s="31">
        <f>+'2. PPTO FONDAP'!F28+'3. PPTO TOTAL COMPROMETIDO'!I27+'3. PPTO TOTAL COMPROMETIDO'!J27</f>
        <v>0</v>
      </c>
      <c r="G26" s="31">
        <f>+'2. PPTO FONDAP'!G28+'3. PPTO TOTAL COMPROMETIDO'!K27+'3. PPTO TOTAL COMPROMETIDO'!L27</f>
        <v>0</v>
      </c>
      <c r="H26" s="34">
        <f>SUM(C26:G26)</f>
        <v>0</v>
      </c>
      <c r="I26" s="16"/>
      <c r="J26" s="109">
        <v>12</v>
      </c>
    </row>
    <row r="27" spans="2:10" s="26" customFormat="1" ht="30" customHeight="1">
      <c r="B27" s="39" t="s">
        <v>21</v>
      </c>
      <c r="C27" s="31">
        <f>+'2. PPTO FONDAP'!C29+'3. PPTO TOTAL COMPROMETIDO'!C28+'3. PPTO TOTAL COMPROMETIDO'!D28</f>
        <v>0</v>
      </c>
      <c r="D27" s="31">
        <f>+'2. PPTO FONDAP'!D29+'3. PPTO TOTAL COMPROMETIDO'!E28+'3. PPTO TOTAL COMPROMETIDO'!F28</f>
        <v>0</v>
      </c>
      <c r="E27" s="31">
        <f>+'2. PPTO FONDAP'!E29+'3. PPTO TOTAL COMPROMETIDO'!G28+'3. PPTO TOTAL COMPROMETIDO'!H28</f>
        <v>0</v>
      </c>
      <c r="F27" s="31">
        <f>+'2. PPTO FONDAP'!F29+'3. PPTO TOTAL COMPROMETIDO'!I28+'3. PPTO TOTAL COMPROMETIDO'!J28</f>
        <v>0</v>
      </c>
      <c r="G27" s="31">
        <f>+'2. PPTO FONDAP'!G29+'3. PPTO TOTAL COMPROMETIDO'!K28+'3. PPTO TOTAL COMPROMETIDO'!L28</f>
        <v>0</v>
      </c>
      <c r="H27" s="34">
        <f>SUM(C27:G27)</f>
        <v>0</v>
      </c>
      <c r="I27" s="16"/>
      <c r="J27" s="109">
        <v>13</v>
      </c>
    </row>
    <row r="28" spans="2:10" s="38" customFormat="1" ht="30" customHeight="1">
      <c r="B28" s="35" t="s">
        <v>1</v>
      </c>
      <c r="C28" s="36">
        <f aca="true" t="shared" si="4" ref="C28:H28">SUM(C29:C30)</f>
        <v>0</v>
      </c>
      <c r="D28" s="36">
        <f t="shared" si="4"/>
        <v>0</v>
      </c>
      <c r="E28" s="36">
        <f t="shared" si="4"/>
        <v>0</v>
      </c>
      <c r="F28" s="36">
        <f t="shared" si="4"/>
        <v>0</v>
      </c>
      <c r="G28" s="36">
        <f t="shared" si="4"/>
        <v>0</v>
      </c>
      <c r="H28" s="36">
        <f t="shared" si="4"/>
        <v>0</v>
      </c>
      <c r="I28" s="16"/>
      <c r="J28" s="109">
        <v>14</v>
      </c>
    </row>
    <row r="29" spans="2:10" s="26" customFormat="1" ht="30" customHeight="1">
      <c r="B29" s="33" t="s">
        <v>9</v>
      </c>
      <c r="C29" s="31">
        <f>+'2. PPTO FONDAP'!C31+'3. PPTO TOTAL COMPROMETIDO'!C30+'3. PPTO TOTAL COMPROMETIDO'!D30</f>
        <v>0</v>
      </c>
      <c r="D29" s="31">
        <f>+'2. PPTO FONDAP'!D31+'3. PPTO TOTAL COMPROMETIDO'!E30+'3. PPTO TOTAL COMPROMETIDO'!F30</f>
        <v>0</v>
      </c>
      <c r="E29" s="31">
        <f>+'2. PPTO FONDAP'!E31+'3. PPTO TOTAL COMPROMETIDO'!G30+'3. PPTO TOTAL COMPROMETIDO'!H30</f>
        <v>0</v>
      </c>
      <c r="F29" s="31">
        <f>+'2. PPTO FONDAP'!F31+'3. PPTO TOTAL COMPROMETIDO'!I30+'3. PPTO TOTAL COMPROMETIDO'!J30</f>
        <v>0</v>
      </c>
      <c r="G29" s="31">
        <f>+'2. PPTO FONDAP'!G31+'3. PPTO TOTAL COMPROMETIDO'!K30+'3. PPTO TOTAL COMPROMETIDO'!L30</f>
        <v>0</v>
      </c>
      <c r="H29" s="34">
        <f>SUM(C29:G29)</f>
        <v>0</v>
      </c>
      <c r="I29" s="16"/>
      <c r="J29" s="109">
        <v>15</v>
      </c>
    </row>
    <row r="30" spans="2:10" s="26" customFormat="1" ht="30" customHeight="1">
      <c r="B30" s="39" t="s">
        <v>21</v>
      </c>
      <c r="C30" s="31">
        <f>+'2. PPTO FONDAP'!C32+'3. PPTO TOTAL COMPROMETIDO'!C31+'3. PPTO TOTAL COMPROMETIDO'!D31</f>
        <v>0</v>
      </c>
      <c r="D30" s="31">
        <f>+'2. PPTO FONDAP'!D32+'3. PPTO TOTAL COMPROMETIDO'!E31+'3. PPTO TOTAL COMPROMETIDO'!F31</f>
        <v>0</v>
      </c>
      <c r="E30" s="31">
        <f>+'2. PPTO FONDAP'!E32+'3. PPTO TOTAL COMPROMETIDO'!G31+'3. PPTO TOTAL COMPROMETIDO'!H31</f>
        <v>0</v>
      </c>
      <c r="F30" s="31">
        <f>+'2. PPTO FONDAP'!F32+'3. PPTO TOTAL COMPROMETIDO'!I31+'3. PPTO TOTAL COMPROMETIDO'!J31</f>
        <v>0</v>
      </c>
      <c r="G30" s="31">
        <f>+'2. PPTO FONDAP'!G32+'3. PPTO TOTAL COMPROMETIDO'!K31+'3. PPTO TOTAL COMPROMETIDO'!L31</f>
        <v>0</v>
      </c>
      <c r="H30" s="34">
        <f>SUM(C30:G30)</f>
        <v>0</v>
      </c>
      <c r="I30" s="16"/>
      <c r="J30" s="109">
        <v>16</v>
      </c>
    </row>
    <row r="31" spans="2:10" s="26" customFormat="1" ht="30" customHeight="1">
      <c r="B31" s="27" t="s">
        <v>110</v>
      </c>
      <c r="C31" s="40">
        <f>+'2. PPTO FONDAP'!C33+'3. PPTO TOTAL COMPROMETIDO'!C32+'3. PPTO TOTAL COMPROMETIDO'!D32</f>
        <v>0</v>
      </c>
      <c r="D31" s="40">
        <f>+'2. PPTO FONDAP'!D33+'3. PPTO TOTAL COMPROMETIDO'!D32+'3. PPTO TOTAL COMPROMETIDO'!E32</f>
        <v>0</v>
      </c>
      <c r="E31" s="40">
        <f>+'2. PPTO FONDAP'!E33+'3. PPTO TOTAL COMPROMETIDO'!E32+'3. PPTO TOTAL COMPROMETIDO'!F32</f>
        <v>0</v>
      </c>
      <c r="F31" s="40">
        <f>+'2. PPTO FONDAP'!F33+'3. PPTO TOTAL COMPROMETIDO'!F32+'3. PPTO TOTAL COMPROMETIDO'!G32</f>
        <v>0</v>
      </c>
      <c r="G31" s="40">
        <f>+'2. PPTO FONDAP'!G33+'3. PPTO TOTAL COMPROMETIDO'!G32+'3. PPTO TOTAL COMPROMETIDO'!H32</f>
        <v>0</v>
      </c>
      <c r="H31" s="28">
        <f aca="true" t="shared" si="5" ref="H31:H43">SUM(C31:G31)</f>
        <v>0</v>
      </c>
      <c r="I31" s="16"/>
      <c r="J31" s="109">
        <v>17</v>
      </c>
    </row>
    <row r="32" spans="2:10" s="26" customFormat="1" ht="30" customHeight="1">
      <c r="B32" s="27" t="s">
        <v>2</v>
      </c>
      <c r="C32" s="40">
        <f>+'2. PPTO FONDAP'!C34+'3. PPTO TOTAL COMPROMETIDO'!C33+'3. PPTO TOTAL COMPROMETIDO'!D33</f>
        <v>0</v>
      </c>
      <c r="D32" s="40">
        <f>+'2. PPTO FONDAP'!D34+'3. PPTO TOTAL COMPROMETIDO'!D33+'3. PPTO TOTAL COMPROMETIDO'!E33</f>
        <v>0</v>
      </c>
      <c r="E32" s="40">
        <f>+'2. PPTO FONDAP'!E34+'3. PPTO TOTAL COMPROMETIDO'!E33+'3. PPTO TOTAL COMPROMETIDO'!F33</f>
        <v>0</v>
      </c>
      <c r="F32" s="40">
        <f>+'2. PPTO FONDAP'!F34+'3. PPTO TOTAL COMPROMETIDO'!F33+'3. PPTO TOTAL COMPROMETIDO'!G33</f>
        <v>0</v>
      </c>
      <c r="G32" s="40">
        <f>+'2. PPTO FONDAP'!G34+'3. PPTO TOTAL COMPROMETIDO'!G33+'3. PPTO TOTAL COMPROMETIDO'!H33</f>
        <v>0</v>
      </c>
      <c r="H32" s="28">
        <f t="shared" si="5"/>
        <v>0</v>
      </c>
      <c r="I32" s="16"/>
      <c r="J32" s="109">
        <v>18</v>
      </c>
    </row>
    <row r="33" spans="2:10" s="26" customFormat="1" ht="30" customHeight="1">
      <c r="B33" s="27" t="s">
        <v>17</v>
      </c>
      <c r="C33" s="40">
        <f>+'2. PPTO FONDAP'!C35+'3. PPTO TOTAL COMPROMETIDO'!C34+'3. PPTO TOTAL COMPROMETIDO'!D34</f>
        <v>0</v>
      </c>
      <c r="D33" s="40">
        <f>+'2. PPTO FONDAP'!D35+'3. PPTO TOTAL COMPROMETIDO'!D34+'3. PPTO TOTAL COMPROMETIDO'!E34</f>
        <v>0</v>
      </c>
      <c r="E33" s="40">
        <f>+'2. PPTO FONDAP'!E35+'3. PPTO TOTAL COMPROMETIDO'!E34+'3. PPTO TOTAL COMPROMETIDO'!F34</f>
        <v>0</v>
      </c>
      <c r="F33" s="40">
        <f>+'2. PPTO FONDAP'!F35+'3. PPTO TOTAL COMPROMETIDO'!F34+'3. PPTO TOTAL COMPROMETIDO'!G34</f>
        <v>0</v>
      </c>
      <c r="G33" s="40">
        <f>+'2. PPTO FONDAP'!G35+'3. PPTO TOTAL COMPROMETIDO'!G34+'3. PPTO TOTAL COMPROMETIDO'!H34</f>
        <v>0</v>
      </c>
      <c r="H33" s="28">
        <f t="shared" si="5"/>
        <v>0</v>
      </c>
      <c r="I33" s="16"/>
      <c r="J33" s="109">
        <v>19</v>
      </c>
    </row>
    <row r="34" spans="2:10" s="26" customFormat="1" ht="30" customHeight="1">
      <c r="B34" s="27" t="s">
        <v>40</v>
      </c>
      <c r="C34" s="40">
        <f>+'2. PPTO FONDAP'!C36+'3. PPTO TOTAL COMPROMETIDO'!C35+'3. PPTO TOTAL COMPROMETIDO'!D35</f>
        <v>0</v>
      </c>
      <c r="D34" s="40">
        <f>+'2. PPTO FONDAP'!D36+'3. PPTO TOTAL COMPROMETIDO'!D35+'3. PPTO TOTAL COMPROMETIDO'!E35</f>
        <v>0</v>
      </c>
      <c r="E34" s="40">
        <f>+'2. PPTO FONDAP'!E36+'3. PPTO TOTAL COMPROMETIDO'!E35+'3. PPTO TOTAL COMPROMETIDO'!F35</f>
        <v>0</v>
      </c>
      <c r="F34" s="40">
        <f>+'2. PPTO FONDAP'!F36+'3. PPTO TOTAL COMPROMETIDO'!F35+'3. PPTO TOTAL COMPROMETIDO'!G35</f>
        <v>0</v>
      </c>
      <c r="G34" s="40">
        <f>+'2. PPTO FONDAP'!G36+'3. PPTO TOTAL COMPROMETIDO'!G35+'3. PPTO TOTAL COMPROMETIDO'!H35</f>
        <v>0</v>
      </c>
      <c r="H34" s="28">
        <f t="shared" si="5"/>
        <v>0</v>
      </c>
      <c r="I34" s="16"/>
      <c r="J34" s="109">
        <v>20</v>
      </c>
    </row>
    <row r="35" spans="2:10" s="26" customFormat="1" ht="30" customHeight="1">
      <c r="B35" s="27" t="s">
        <v>46</v>
      </c>
      <c r="C35" s="40">
        <f>+'2. PPTO FONDAP'!C37</f>
        <v>0</v>
      </c>
      <c r="D35" s="40">
        <f>+'2. PPTO FONDAP'!D37</f>
        <v>0</v>
      </c>
      <c r="E35" s="40">
        <f>+'2. PPTO FONDAP'!E37</f>
        <v>0</v>
      </c>
      <c r="F35" s="40">
        <f>+'2. PPTO FONDAP'!F37</f>
        <v>0</v>
      </c>
      <c r="G35" s="40">
        <f>+'2. PPTO FONDAP'!G37</f>
        <v>0</v>
      </c>
      <c r="H35" s="28">
        <f t="shared" si="5"/>
        <v>0</v>
      </c>
      <c r="I35" s="16"/>
      <c r="J35" s="109">
        <v>21</v>
      </c>
    </row>
    <row r="36" spans="2:10" s="26" customFormat="1" ht="30" customHeight="1">
      <c r="B36" s="27" t="s">
        <v>23</v>
      </c>
      <c r="C36" s="40">
        <f>+'2. PPTO FONDAP'!C38+'3. PPTO TOTAL COMPROMETIDO'!C36+'3. PPTO TOTAL COMPROMETIDO'!D36</f>
        <v>0</v>
      </c>
      <c r="D36" s="40">
        <f>+'2. PPTO FONDAP'!D38+'3. PPTO TOTAL COMPROMETIDO'!D36+'3. PPTO TOTAL COMPROMETIDO'!E36</f>
        <v>0</v>
      </c>
      <c r="E36" s="40">
        <f>+'2. PPTO FONDAP'!E38+'3. PPTO TOTAL COMPROMETIDO'!E36+'3. PPTO TOTAL COMPROMETIDO'!F36</f>
        <v>0</v>
      </c>
      <c r="F36" s="40">
        <f>+'2. PPTO FONDAP'!F38+'3. PPTO TOTAL COMPROMETIDO'!F36+'3. PPTO TOTAL COMPROMETIDO'!G36</f>
        <v>0</v>
      </c>
      <c r="G36" s="40">
        <f>+'2. PPTO FONDAP'!G38+'3. PPTO TOTAL COMPROMETIDO'!G36+'3. PPTO TOTAL COMPROMETIDO'!H36</f>
        <v>0</v>
      </c>
      <c r="H36" s="28">
        <f t="shared" si="5"/>
        <v>0</v>
      </c>
      <c r="I36" s="16"/>
      <c r="J36" s="109">
        <v>22</v>
      </c>
    </row>
    <row r="37" spans="2:10" s="26" customFormat="1" ht="30" customHeight="1">
      <c r="B37" s="27" t="s">
        <v>47</v>
      </c>
      <c r="C37" s="40">
        <f>+'2. PPTO FONDAP'!C39</f>
        <v>0</v>
      </c>
      <c r="D37" s="40">
        <f>+'2. PPTO FONDAP'!D39</f>
        <v>0</v>
      </c>
      <c r="E37" s="40">
        <f>+'2. PPTO FONDAP'!E39</f>
        <v>0</v>
      </c>
      <c r="F37" s="40">
        <f>+'2. PPTO FONDAP'!F39</f>
        <v>0</v>
      </c>
      <c r="G37" s="40">
        <f>+'2. PPTO FONDAP'!G39</f>
        <v>0</v>
      </c>
      <c r="H37" s="28">
        <f t="shared" si="5"/>
        <v>0</v>
      </c>
      <c r="I37" s="16"/>
      <c r="J37" s="109">
        <v>23</v>
      </c>
    </row>
    <row r="38" spans="2:10" s="26" customFormat="1" ht="30" customHeight="1">
      <c r="B38" s="27" t="s">
        <v>48</v>
      </c>
      <c r="C38" s="40">
        <f>+'2. PPTO FONDAP'!C40+'3. PPTO TOTAL COMPROMETIDO'!C37+'3. PPTO TOTAL COMPROMETIDO'!D37</f>
        <v>0</v>
      </c>
      <c r="D38" s="40">
        <f>+'2. PPTO FONDAP'!D40+'3. PPTO TOTAL COMPROMETIDO'!D37+'3. PPTO TOTAL COMPROMETIDO'!E37</f>
        <v>0</v>
      </c>
      <c r="E38" s="40">
        <f>+'2. PPTO FONDAP'!E40+'3. PPTO TOTAL COMPROMETIDO'!E37+'3. PPTO TOTAL COMPROMETIDO'!F37</f>
        <v>0</v>
      </c>
      <c r="F38" s="40">
        <f>+'2. PPTO FONDAP'!F40+'3. PPTO TOTAL COMPROMETIDO'!F37+'3. PPTO TOTAL COMPROMETIDO'!G37</f>
        <v>0</v>
      </c>
      <c r="G38" s="40">
        <f>+'2. PPTO FONDAP'!G40+'3. PPTO TOTAL COMPROMETIDO'!G37+'3. PPTO TOTAL COMPROMETIDO'!H37</f>
        <v>0</v>
      </c>
      <c r="H38" s="28">
        <f t="shared" si="5"/>
        <v>0</v>
      </c>
      <c r="I38" s="16"/>
      <c r="J38" s="109">
        <v>24</v>
      </c>
    </row>
    <row r="39" spans="2:10" s="26" customFormat="1" ht="30" customHeight="1">
      <c r="B39" s="27" t="s">
        <v>49</v>
      </c>
      <c r="C39" s="40">
        <f>+'2. PPTO FONDAP'!C41</f>
        <v>0</v>
      </c>
      <c r="D39" s="40">
        <f>+'2. PPTO FONDAP'!D41</f>
        <v>0</v>
      </c>
      <c r="E39" s="40">
        <f>+'2. PPTO FONDAP'!E41</f>
        <v>0</v>
      </c>
      <c r="F39" s="40">
        <f>+'2. PPTO FONDAP'!F41</f>
        <v>0</v>
      </c>
      <c r="G39" s="40">
        <f>+'2. PPTO FONDAP'!G41</f>
        <v>0</v>
      </c>
      <c r="H39" s="28">
        <f t="shared" si="5"/>
        <v>0</v>
      </c>
      <c r="I39" s="16"/>
      <c r="J39" s="109">
        <v>25</v>
      </c>
    </row>
    <row r="40" spans="2:10" s="26" customFormat="1" ht="30" customHeight="1">
      <c r="B40" s="27" t="s">
        <v>50</v>
      </c>
      <c r="C40" s="40">
        <f>+'2. PPTO FONDAP'!C42+'3. PPTO TOTAL COMPROMETIDO'!C38+'3. PPTO TOTAL COMPROMETIDO'!D38</f>
        <v>0</v>
      </c>
      <c r="D40" s="40">
        <f>+'2. PPTO FONDAP'!D42+'3. PPTO TOTAL COMPROMETIDO'!D38+'3. PPTO TOTAL COMPROMETIDO'!E38</f>
        <v>0</v>
      </c>
      <c r="E40" s="40">
        <f>+'2. PPTO FONDAP'!E42+'3. PPTO TOTAL COMPROMETIDO'!E38+'3. PPTO TOTAL COMPROMETIDO'!F38</f>
        <v>0</v>
      </c>
      <c r="F40" s="40">
        <f>+'2. PPTO FONDAP'!F42+'3. PPTO TOTAL COMPROMETIDO'!F38+'3. PPTO TOTAL COMPROMETIDO'!G38</f>
        <v>0</v>
      </c>
      <c r="G40" s="40">
        <f>+'2. PPTO FONDAP'!G42+'3. PPTO TOTAL COMPROMETIDO'!G38+'3. PPTO TOTAL COMPROMETIDO'!H38</f>
        <v>0</v>
      </c>
      <c r="H40" s="28">
        <f t="shared" si="5"/>
        <v>0</v>
      </c>
      <c r="I40" s="16"/>
      <c r="J40" s="109">
        <v>26</v>
      </c>
    </row>
    <row r="41" spans="2:10" s="26" customFormat="1" ht="30" customHeight="1">
      <c r="B41" s="27" t="s">
        <v>76</v>
      </c>
      <c r="C41" s="40">
        <f>+'2. PPTO FONDAP'!C43</f>
        <v>0</v>
      </c>
      <c r="D41" s="40">
        <f>+'2. PPTO FONDAP'!D43</f>
        <v>0</v>
      </c>
      <c r="E41" s="40">
        <f>+'2. PPTO FONDAP'!E43</f>
        <v>0</v>
      </c>
      <c r="F41" s="40">
        <f>+'2. PPTO FONDAP'!F43</f>
        <v>0</v>
      </c>
      <c r="G41" s="40">
        <f>+'2. PPTO FONDAP'!G43</f>
        <v>0</v>
      </c>
      <c r="H41" s="28">
        <f t="shared" si="5"/>
        <v>0</v>
      </c>
      <c r="I41" s="16"/>
      <c r="J41" s="109">
        <v>27</v>
      </c>
    </row>
    <row r="42" spans="2:10" s="26" customFormat="1" ht="30" customHeight="1">
      <c r="B42" s="27" t="s">
        <v>51</v>
      </c>
      <c r="C42" s="40">
        <f>+'2. PPTO FONDAP'!C44</f>
        <v>0</v>
      </c>
      <c r="D42" s="40">
        <f>+'2. PPTO FONDAP'!D44</f>
        <v>0</v>
      </c>
      <c r="E42" s="40">
        <f>+'2. PPTO FONDAP'!E44</f>
        <v>0</v>
      </c>
      <c r="F42" s="40">
        <f>+'2. PPTO FONDAP'!F44</f>
        <v>0</v>
      </c>
      <c r="G42" s="40">
        <f>+'2. PPTO FONDAP'!G44</f>
        <v>0</v>
      </c>
      <c r="H42" s="28">
        <f t="shared" si="5"/>
        <v>0</v>
      </c>
      <c r="I42" s="16"/>
      <c r="J42" s="109">
        <v>28</v>
      </c>
    </row>
    <row r="43" spans="2:10" s="26" customFormat="1" ht="30" customHeight="1">
      <c r="B43" s="27" t="s">
        <v>74</v>
      </c>
      <c r="C43" s="40">
        <f>+'3. PPTO TOTAL COMPROMETIDO'!C39+'3. PPTO TOTAL COMPROMETIDO'!D39</f>
        <v>0</v>
      </c>
      <c r="D43" s="40">
        <f>+'3. PPTO TOTAL COMPROMETIDO'!D39+'3. PPTO TOTAL COMPROMETIDO'!E39</f>
        <v>0</v>
      </c>
      <c r="E43" s="40">
        <f>+'3. PPTO TOTAL COMPROMETIDO'!E39+'3. PPTO TOTAL COMPROMETIDO'!F39</f>
        <v>0</v>
      </c>
      <c r="F43" s="40">
        <f>+'3. PPTO TOTAL COMPROMETIDO'!F39+'3. PPTO TOTAL COMPROMETIDO'!G39</f>
        <v>0</v>
      </c>
      <c r="G43" s="40">
        <f>+'3. PPTO TOTAL COMPROMETIDO'!G39+'3. PPTO TOTAL COMPROMETIDO'!H39</f>
        <v>0</v>
      </c>
      <c r="H43" s="28">
        <f t="shared" si="5"/>
        <v>0</v>
      </c>
      <c r="I43" s="16"/>
      <c r="J43" s="109">
        <v>29</v>
      </c>
    </row>
    <row r="44" spans="1:10" s="45" customFormat="1" ht="30" customHeight="1">
      <c r="A44" s="37"/>
      <c r="B44" s="43" t="s">
        <v>56</v>
      </c>
      <c r="C44" s="44">
        <f aca="true" t="shared" si="6" ref="C44:H44">+C16+C24+SUM(C31:C43)</f>
        <v>0</v>
      </c>
      <c r="D44" s="44">
        <f t="shared" si="6"/>
        <v>0</v>
      </c>
      <c r="E44" s="44">
        <f t="shared" si="6"/>
        <v>0</v>
      </c>
      <c r="F44" s="44">
        <f t="shared" si="6"/>
        <v>0</v>
      </c>
      <c r="G44" s="44">
        <f t="shared" si="6"/>
        <v>0</v>
      </c>
      <c r="H44" s="44">
        <f t="shared" si="6"/>
        <v>0</v>
      </c>
      <c r="I44" s="16"/>
      <c r="J44" s="109">
        <v>30</v>
      </c>
    </row>
    <row r="45" spans="1:8" ht="24.75" customHeight="1">
      <c r="A45" s="10"/>
      <c r="B45" s="10"/>
      <c r="C45" s="23"/>
      <c r="D45" s="23"/>
      <c r="E45" s="23"/>
      <c r="F45" s="23"/>
      <c r="G45" s="10"/>
      <c r="H45" s="10"/>
    </row>
    <row r="46" ht="11.25">
      <c r="B46" s="46"/>
    </row>
    <row r="53" ht="11.25">
      <c r="C53" s="48"/>
    </row>
    <row r="54" ht="11.25">
      <c r="C54" s="48"/>
    </row>
    <row r="55" ht="11.25">
      <c r="C55" s="48"/>
    </row>
    <row r="56" ht="11.25">
      <c r="C56" s="48"/>
    </row>
    <row r="57" ht="11.25">
      <c r="C57" s="48"/>
    </row>
    <row r="58" ht="11.25">
      <c r="C58" s="48"/>
    </row>
    <row r="59" ht="11.25">
      <c r="C59" s="48"/>
    </row>
    <row r="60" ht="11.25">
      <c r="C60" s="48"/>
    </row>
    <row r="61" ht="11.25">
      <c r="C61" s="48"/>
    </row>
    <row r="62" ht="11.25">
      <c r="C62" s="48"/>
    </row>
  </sheetData>
  <sheetProtection password="CC53" sheet="1"/>
  <mergeCells count="14">
    <mergeCell ref="C10:H10"/>
    <mergeCell ref="B14:B15"/>
    <mergeCell ref="C14:H14"/>
    <mergeCell ref="C11:H11"/>
    <mergeCell ref="B1:H1"/>
    <mergeCell ref="B2:H2"/>
    <mergeCell ref="C4:H4"/>
    <mergeCell ref="C5:H5"/>
    <mergeCell ref="C6:H6"/>
    <mergeCell ref="C8:H8"/>
    <mergeCell ref="C7:H7"/>
    <mergeCell ref="B6:B7"/>
    <mergeCell ref="B8:B11"/>
    <mergeCell ref="C9:H9"/>
  </mergeCells>
  <dataValidations count="2">
    <dataValidation operator="greaterThan" allowBlank="1" showInputMessage="1" showErrorMessage="1" error="cuec" sqref="C49"/>
    <dataValidation type="decimal" operator="greaterThan" allowBlank="1" showInputMessage="1" showErrorMessage="1" error="lllloooooooooooooo" sqref="C48">
      <formula1>0.1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scale="60" r:id="rId1"/>
  <headerFooter alignWithMargins="0">
    <oddFooter>&amp;CDistribución Presupuestaria - Quinto Concurso Nacional de Centros de Investigación en Áreas Prioritarias FONDAP 2013&amp;R&amp;P</oddFooter>
  </headerFooter>
</worksheet>
</file>

<file path=xl/worksheets/sheet3.xml><?xml version="1.0" encoding="utf-8"?>
<worksheet xmlns="http://schemas.openxmlformats.org/spreadsheetml/2006/main" xmlns:r="http://schemas.openxmlformats.org/officeDocument/2006/relationships">
  <dimension ref="A1:AA70"/>
  <sheetViews>
    <sheetView zoomScale="90" zoomScaleNormal="90" zoomScaleSheetLayoutView="90" zoomScalePageLayoutView="0" workbookViewId="0" topLeftCell="A1">
      <pane xSplit="2" ySplit="17" topLeftCell="C40" activePane="bottomRight" state="frozen"/>
      <selection pane="topLeft" activeCell="A1" sqref="A1"/>
      <selection pane="topRight" activeCell="C1" sqref="C1"/>
      <selection pane="bottomLeft" activeCell="A12" sqref="A12"/>
      <selection pane="bottomRight" activeCell="D50" sqref="D50"/>
    </sheetView>
  </sheetViews>
  <sheetFormatPr defaultColWidth="11.421875" defaultRowHeight="12.75"/>
  <cols>
    <col min="1" max="1" width="4.421875" style="22" customWidth="1"/>
    <col min="2" max="2" width="62.28125" style="22" customWidth="1"/>
    <col min="3" max="6" width="14.140625" style="47" customWidth="1"/>
    <col min="7" max="8" width="14.140625" style="22" customWidth="1"/>
    <col min="9" max="9" width="4.57421875" style="10" customWidth="1"/>
    <col min="10" max="16384" width="11.421875" style="22" customWidth="1"/>
  </cols>
  <sheetData>
    <row r="1" spans="1:8" s="9" customFormat="1" ht="26.25" customHeight="1">
      <c r="A1" s="8"/>
      <c r="B1" s="215" t="s">
        <v>64</v>
      </c>
      <c r="C1" s="215"/>
      <c r="D1" s="215"/>
      <c r="E1" s="215"/>
      <c r="F1" s="215"/>
      <c r="G1" s="215"/>
      <c r="H1" s="215"/>
    </row>
    <row r="2" spans="1:8" s="9" customFormat="1" ht="26.25" customHeight="1">
      <c r="A2" s="8"/>
      <c r="B2" s="216" t="s">
        <v>68</v>
      </c>
      <c r="C2" s="216"/>
      <c r="D2" s="216"/>
      <c r="E2" s="216"/>
      <c r="F2" s="216"/>
      <c r="G2" s="216"/>
      <c r="H2" s="216"/>
    </row>
    <row r="3" spans="2:6" s="10" customFormat="1" ht="11.25">
      <c r="B3" s="59" t="s">
        <v>69</v>
      </c>
      <c r="C3" s="23"/>
      <c r="D3" s="23"/>
      <c r="E3" s="23"/>
      <c r="F3" s="23"/>
    </row>
    <row r="4" spans="1:8" s="15" customFormat="1" ht="12.75" customHeight="1">
      <c r="A4" s="10"/>
      <c r="B4" s="11"/>
      <c r="C4" s="12"/>
      <c r="D4" s="13"/>
      <c r="E4" s="13"/>
      <c r="F4" s="13"/>
      <c r="G4" s="14"/>
      <c r="H4" s="14"/>
    </row>
    <row r="5" spans="1:9" s="19" customFormat="1" ht="19.5" customHeight="1">
      <c r="A5" s="16"/>
      <c r="B5" s="17" t="s">
        <v>52</v>
      </c>
      <c r="C5" s="226"/>
      <c r="D5" s="218"/>
      <c r="E5" s="218"/>
      <c r="F5" s="218"/>
      <c r="G5" s="218"/>
      <c r="H5" s="219"/>
      <c r="I5" s="18"/>
    </row>
    <row r="6" spans="1:9" s="19" customFormat="1" ht="19.5" customHeight="1">
      <c r="A6" s="16"/>
      <c r="B6" s="17" t="s">
        <v>53</v>
      </c>
      <c r="C6" s="226"/>
      <c r="D6" s="218"/>
      <c r="E6" s="218"/>
      <c r="F6" s="218"/>
      <c r="G6" s="218"/>
      <c r="H6" s="219"/>
      <c r="I6" s="18"/>
    </row>
    <row r="7" spans="1:10" s="19" customFormat="1" ht="19.5" customHeight="1">
      <c r="A7" s="16"/>
      <c r="B7" s="220" t="s">
        <v>111</v>
      </c>
      <c r="C7" s="217"/>
      <c r="D7" s="218"/>
      <c r="E7" s="218"/>
      <c r="F7" s="218"/>
      <c r="G7" s="218"/>
      <c r="H7" s="219"/>
      <c r="I7" s="18"/>
      <c r="J7" s="109"/>
    </row>
    <row r="8" spans="1:10" s="19" customFormat="1" ht="19.5" customHeight="1">
      <c r="A8" s="16"/>
      <c r="B8" s="221"/>
      <c r="C8" s="217"/>
      <c r="D8" s="218"/>
      <c r="E8" s="218"/>
      <c r="F8" s="218"/>
      <c r="G8" s="218"/>
      <c r="H8" s="219"/>
      <c r="I8" s="18"/>
      <c r="J8" s="109"/>
    </row>
    <row r="9" spans="1:10" s="19" customFormat="1" ht="19.5" customHeight="1">
      <c r="A9" s="16"/>
      <c r="B9" s="220" t="s">
        <v>54</v>
      </c>
      <c r="C9" s="217"/>
      <c r="D9" s="218"/>
      <c r="E9" s="218"/>
      <c r="F9" s="218"/>
      <c r="G9" s="218"/>
      <c r="H9" s="219"/>
      <c r="I9" s="18"/>
      <c r="J9" s="109"/>
    </row>
    <row r="10" spans="1:10" s="19" customFormat="1" ht="19.5" customHeight="1">
      <c r="A10" s="16"/>
      <c r="B10" s="222"/>
      <c r="C10" s="180"/>
      <c r="D10" s="178"/>
      <c r="E10" s="178"/>
      <c r="F10" s="178"/>
      <c r="G10" s="178"/>
      <c r="H10" s="179"/>
      <c r="I10" s="18"/>
      <c r="J10" s="109"/>
    </row>
    <row r="11" spans="1:10" s="19" customFormat="1" ht="19.5" customHeight="1">
      <c r="A11" s="16"/>
      <c r="B11" s="222"/>
      <c r="C11" s="180"/>
      <c r="D11" s="178"/>
      <c r="E11" s="178"/>
      <c r="F11" s="178"/>
      <c r="G11" s="178"/>
      <c r="H11" s="179"/>
      <c r="I11" s="18"/>
      <c r="J11" s="109"/>
    </row>
    <row r="12" spans="1:10" s="19" customFormat="1" ht="19.5" customHeight="1">
      <c r="A12" s="16"/>
      <c r="B12" s="221"/>
      <c r="C12" s="217"/>
      <c r="D12" s="218"/>
      <c r="E12" s="218"/>
      <c r="F12" s="218"/>
      <c r="G12" s="218"/>
      <c r="H12" s="219"/>
      <c r="I12" s="18"/>
      <c r="J12" s="109"/>
    </row>
    <row r="13" spans="1:9" s="19" customFormat="1" ht="19.5" customHeight="1">
      <c r="A13" s="16"/>
      <c r="B13" s="20"/>
      <c r="C13" s="92"/>
      <c r="D13" s="92"/>
      <c r="E13" s="92"/>
      <c r="F13" s="92"/>
      <c r="G13" s="92"/>
      <c r="H13" s="92"/>
      <c r="I13" s="18"/>
    </row>
    <row r="14" spans="1:8" ht="11.25">
      <c r="A14" s="10"/>
      <c r="B14" s="21"/>
      <c r="C14" s="23"/>
      <c r="D14" s="23"/>
      <c r="E14" s="23"/>
      <c r="F14" s="23"/>
      <c r="G14" s="10"/>
      <c r="H14" s="10"/>
    </row>
    <row r="15" spans="1:8" ht="11.25">
      <c r="A15" s="10"/>
      <c r="B15" s="6" t="s">
        <v>16</v>
      </c>
      <c r="C15" s="23"/>
      <c r="D15" s="23"/>
      <c r="E15" s="23"/>
      <c r="F15" s="23"/>
      <c r="G15" s="10"/>
      <c r="H15" s="10"/>
    </row>
    <row r="16" spans="1:9" s="24" customFormat="1" ht="20.25" customHeight="1">
      <c r="A16" s="16"/>
      <c r="B16" s="223" t="s">
        <v>26</v>
      </c>
      <c r="C16" s="225" t="s">
        <v>55</v>
      </c>
      <c r="D16" s="225"/>
      <c r="E16" s="225"/>
      <c r="F16" s="225"/>
      <c r="G16" s="225"/>
      <c r="H16" s="225"/>
      <c r="I16" s="16"/>
    </row>
    <row r="17" spans="1:9" s="24" customFormat="1" ht="27" customHeight="1">
      <c r="A17" s="16"/>
      <c r="B17" s="224"/>
      <c r="C17" s="25" t="s">
        <v>31</v>
      </c>
      <c r="D17" s="25" t="s">
        <v>32</v>
      </c>
      <c r="E17" s="25" t="s">
        <v>33</v>
      </c>
      <c r="F17" s="25" t="s">
        <v>34</v>
      </c>
      <c r="G17" s="25" t="s">
        <v>35</v>
      </c>
      <c r="H17" s="25" t="s">
        <v>59</v>
      </c>
      <c r="I17" s="16"/>
    </row>
    <row r="18" spans="2:9" s="26" customFormat="1" ht="27" customHeight="1">
      <c r="B18" s="27" t="s">
        <v>78</v>
      </c>
      <c r="C18" s="28">
        <f aca="true" t="shared" si="0" ref="C18:H18">SUM(C19:C25)</f>
        <v>0</v>
      </c>
      <c r="D18" s="28">
        <f t="shared" si="0"/>
        <v>0</v>
      </c>
      <c r="E18" s="28">
        <f t="shared" si="0"/>
        <v>0</v>
      </c>
      <c r="F18" s="28">
        <f t="shared" si="0"/>
        <v>0</v>
      </c>
      <c r="G18" s="28">
        <f t="shared" si="0"/>
        <v>0</v>
      </c>
      <c r="H18" s="28">
        <f t="shared" si="0"/>
        <v>0</v>
      </c>
      <c r="I18" s="29"/>
    </row>
    <row r="19" spans="2:9" s="26" customFormat="1" ht="27" customHeight="1">
      <c r="B19" s="33" t="s">
        <v>22</v>
      </c>
      <c r="C19" s="191">
        <f>+'2.2. Personal FONDAP'!I35</f>
        <v>0</v>
      </c>
      <c r="D19" s="191">
        <f>+'2.2. Personal FONDAP'!J35</f>
        <v>0</v>
      </c>
      <c r="E19" s="191">
        <f>+'2.2. Personal FONDAP'!K35</f>
        <v>0</v>
      </c>
      <c r="F19" s="191">
        <f>+'2.2. Personal FONDAP'!L35</f>
        <v>0</v>
      </c>
      <c r="G19" s="191">
        <f>+'2.2. Personal FONDAP'!M35</f>
        <v>0</v>
      </c>
      <c r="H19" s="34">
        <f aca="true" t="shared" si="1" ref="H19:H25">SUM(C19:G19)</f>
        <v>0</v>
      </c>
      <c r="I19" s="29"/>
    </row>
    <row r="20" spans="2:9" s="26" customFormat="1" ht="27" customHeight="1">
      <c r="B20" s="33" t="str">
        <f>+'2.2. Personal FONDAP'!B40:D40</f>
        <v>Nuevas Contrataciones</v>
      </c>
      <c r="C20" s="191">
        <f>+'2.2. Personal FONDAP'!I40</f>
        <v>0</v>
      </c>
      <c r="D20" s="191">
        <f>+'2.2. Personal FONDAP'!J40</f>
        <v>0</v>
      </c>
      <c r="E20" s="191">
        <f>+'2.2. Personal FONDAP'!K40</f>
        <v>0</v>
      </c>
      <c r="F20" s="191">
        <f>+'2.2. Personal FONDAP'!L40</f>
        <v>0</v>
      </c>
      <c r="G20" s="191">
        <f>+'2.2. Personal FONDAP'!M40</f>
        <v>0</v>
      </c>
      <c r="H20" s="34">
        <f t="shared" si="1"/>
        <v>0</v>
      </c>
      <c r="I20" s="29"/>
    </row>
    <row r="21" spans="2:9" s="26" customFormat="1" ht="27" customHeight="1">
      <c r="B21" s="33" t="str">
        <f>+'2.2. Personal FONDAP'!B41:D41</f>
        <v>Postdoctorantes</v>
      </c>
      <c r="C21" s="191">
        <f>+'2.2. Personal FONDAP'!I41</f>
        <v>0</v>
      </c>
      <c r="D21" s="191">
        <f>+'2.2. Personal FONDAP'!J41</f>
        <v>0</v>
      </c>
      <c r="E21" s="191">
        <f>+'2.2. Personal FONDAP'!K41</f>
        <v>0</v>
      </c>
      <c r="F21" s="191">
        <f>+'2.2. Personal FONDAP'!L41</f>
        <v>0</v>
      </c>
      <c r="G21" s="191">
        <f>+'2.2. Personal FONDAP'!M41</f>
        <v>0</v>
      </c>
      <c r="H21" s="34">
        <f t="shared" si="1"/>
        <v>0</v>
      </c>
      <c r="I21" s="29"/>
    </row>
    <row r="22" spans="2:9" s="26" customFormat="1" ht="27" customHeight="1">
      <c r="B22" s="33" t="str">
        <f>+'2.2. Personal FONDAP'!B42:D42</f>
        <v>Estudiantes de Doctorado </v>
      </c>
      <c r="C22" s="191">
        <f>+'2.2. Personal FONDAP'!I42</f>
        <v>0</v>
      </c>
      <c r="D22" s="191">
        <f>+'2.2. Personal FONDAP'!J42</f>
        <v>0</v>
      </c>
      <c r="E22" s="191">
        <f>+'2.2. Personal FONDAP'!K42</f>
        <v>0</v>
      </c>
      <c r="F22" s="191">
        <f>+'2.2. Personal FONDAP'!L42</f>
        <v>0</v>
      </c>
      <c r="G22" s="191">
        <f>+'2.2. Personal FONDAP'!M42</f>
        <v>0</v>
      </c>
      <c r="H22" s="34">
        <f t="shared" si="1"/>
        <v>0</v>
      </c>
      <c r="I22" s="29"/>
    </row>
    <row r="23" spans="2:9" s="26" customFormat="1" ht="27" customHeight="1">
      <c r="B23" s="33" t="str">
        <f>+'2.2. Personal FONDAP'!B43:D43</f>
        <v>Estudiantes de Magister</v>
      </c>
      <c r="C23" s="191">
        <f>+'2.2. Personal FONDAP'!I43</f>
        <v>0</v>
      </c>
      <c r="D23" s="191">
        <f>+'2.2. Personal FONDAP'!J43</f>
        <v>0</v>
      </c>
      <c r="E23" s="191">
        <f>+'2.2. Personal FONDAP'!K43</f>
        <v>0</v>
      </c>
      <c r="F23" s="191">
        <f>+'2.2. Personal FONDAP'!L43</f>
        <v>0</v>
      </c>
      <c r="G23" s="191">
        <f>+'2.2. Personal FONDAP'!M43</f>
        <v>0</v>
      </c>
      <c r="H23" s="34">
        <f t="shared" si="1"/>
        <v>0</v>
      </c>
      <c r="I23" s="29"/>
    </row>
    <row r="24" spans="2:9" s="26" customFormat="1" ht="27" customHeight="1">
      <c r="B24" s="33" t="str">
        <f>+'2.2. Personal FONDAP'!B44:D44</f>
        <v>Tesistas de Pregrado</v>
      </c>
      <c r="C24" s="191">
        <f>+'2.2. Personal FONDAP'!I44</f>
        <v>0</v>
      </c>
      <c r="D24" s="191">
        <f>+'2.2. Personal FONDAP'!J44</f>
        <v>0</v>
      </c>
      <c r="E24" s="191">
        <f>+'2.2. Personal FONDAP'!K44</f>
        <v>0</v>
      </c>
      <c r="F24" s="191">
        <f>+'2.2. Personal FONDAP'!L44</f>
        <v>0</v>
      </c>
      <c r="G24" s="191">
        <f>+'2.2. Personal FONDAP'!M44</f>
        <v>0</v>
      </c>
      <c r="H24" s="34">
        <f t="shared" si="1"/>
        <v>0</v>
      </c>
      <c r="I24" s="29"/>
    </row>
    <row r="25" spans="2:9" s="26" customFormat="1" ht="27" customHeight="1">
      <c r="B25" s="33" t="str">
        <f>+'2.2. Personal FONDAP'!B45:D45</f>
        <v>Personal de Apoyo</v>
      </c>
      <c r="C25" s="191">
        <f>+'2.2. Personal FONDAP'!I45</f>
        <v>0</v>
      </c>
      <c r="D25" s="191">
        <f>+'2.2. Personal FONDAP'!J45</f>
        <v>0</v>
      </c>
      <c r="E25" s="191">
        <f>+'2.2. Personal FONDAP'!K45</f>
        <v>0</v>
      </c>
      <c r="F25" s="191">
        <f>+'2.2. Personal FONDAP'!L45</f>
        <v>0</v>
      </c>
      <c r="G25" s="191">
        <f>+'2.2. Personal FONDAP'!M45</f>
        <v>0</v>
      </c>
      <c r="H25" s="34">
        <f t="shared" si="1"/>
        <v>0</v>
      </c>
      <c r="I25" s="29"/>
    </row>
    <row r="26" spans="2:9" s="26" customFormat="1" ht="27" customHeight="1">
      <c r="B26" s="27" t="s">
        <v>4</v>
      </c>
      <c r="C26" s="28">
        <f aca="true" t="shared" si="2" ref="C26:H26">+C27+C30</f>
        <v>0</v>
      </c>
      <c r="D26" s="28">
        <f t="shared" si="2"/>
        <v>0</v>
      </c>
      <c r="E26" s="28">
        <f t="shared" si="2"/>
        <v>0</v>
      </c>
      <c r="F26" s="28">
        <f t="shared" si="2"/>
        <v>0</v>
      </c>
      <c r="G26" s="28">
        <f t="shared" si="2"/>
        <v>0</v>
      </c>
      <c r="H26" s="28">
        <f t="shared" si="2"/>
        <v>0</v>
      </c>
      <c r="I26" s="29"/>
    </row>
    <row r="27" spans="2:9" s="38" customFormat="1" ht="27" customHeight="1">
      <c r="B27" s="35" t="s">
        <v>0</v>
      </c>
      <c r="C27" s="36">
        <f aca="true" t="shared" si="3" ref="C27:H27">SUM(C28:C29)</f>
        <v>0</v>
      </c>
      <c r="D27" s="36">
        <f t="shared" si="3"/>
        <v>0</v>
      </c>
      <c r="E27" s="36">
        <f t="shared" si="3"/>
        <v>0</v>
      </c>
      <c r="F27" s="36">
        <f t="shared" si="3"/>
        <v>0</v>
      </c>
      <c r="G27" s="36">
        <f t="shared" si="3"/>
        <v>0</v>
      </c>
      <c r="H27" s="36">
        <f t="shared" si="3"/>
        <v>0</v>
      </c>
      <c r="I27" s="37"/>
    </row>
    <row r="28" spans="2:9" s="26" customFormat="1" ht="27" customHeight="1">
      <c r="B28" s="33" t="s">
        <v>9</v>
      </c>
      <c r="C28" s="192">
        <f>+'2.3. Viajes FONDAP'!B7</f>
        <v>0</v>
      </c>
      <c r="D28" s="192">
        <f>+'2.3. Viajes FONDAP'!D7</f>
        <v>0</v>
      </c>
      <c r="E28" s="192">
        <f>+'2.3. Viajes FONDAP'!F7</f>
        <v>0</v>
      </c>
      <c r="F28" s="192">
        <f>+'2.3. Viajes FONDAP'!H7</f>
        <v>0</v>
      </c>
      <c r="G28" s="192">
        <f>+'2.3. Viajes FONDAP'!J7</f>
        <v>0</v>
      </c>
      <c r="H28" s="34">
        <f>SUM(C28:G28)</f>
        <v>0</v>
      </c>
      <c r="I28" s="29"/>
    </row>
    <row r="29" spans="2:9" s="26" customFormat="1" ht="27" customHeight="1">
      <c r="B29" s="39" t="s">
        <v>21</v>
      </c>
      <c r="C29" s="192">
        <f>+'2.3. Viajes FONDAP'!B8</f>
        <v>0</v>
      </c>
      <c r="D29" s="192">
        <f>+'2.3. Viajes FONDAP'!D8</f>
        <v>0</v>
      </c>
      <c r="E29" s="192">
        <f>+'2.3. Viajes FONDAP'!F8</f>
        <v>0</v>
      </c>
      <c r="F29" s="192">
        <f>+'2.3. Viajes FONDAP'!H8</f>
        <v>0</v>
      </c>
      <c r="G29" s="192">
        <f>+'2.3. Viajes FONDAP'!J8</f>
        <v>0</v>
      </c>
      <c r="H29" s="34">
        <f>SUM(C29:G29)</f>
        <v>0</v>
      </c>
      <c r="I29" s="29"/>
    </row>
    <row r="30" spans="2:9" s="38" customFormat="1" ht="27" customHeight="1">
      <c r="B30" s="35" t="s">
        <v>1</v>
      </c>
      <c r="C30" s="36">
        <f aca="true" t="shared" si="4" ref="C30:H30">SUM(C31:C32)</f>
        <v>0</v>
      </c>
      <c r="D30" s="36">
        <f t="shared" si="4"/>
        <v>0</v>
      </c>
      <c r="E30" s="36">
        <f t="shared" si="4"/>
        <v>0</v>
      </c>
      <c r="F30" s="36">
        <f t="shared" si="4"/>
        <v>0</v>
      </c>
      <c r="G30" s="36">
        <f t="shared" si="4"/>
        <v>0</v>
      </c>
      <c r="H30" s="36">
        <f t="shared" si="4"/>
        <v>0</v>
      </c>
      <c r="I30" s="37"/>
    </row>
    <row r="31" spans="2:9" s="26" customFormat="1" ht="27" customHeight="1">
      <c r="B31" s="33" t="s">
        <v>9</v>
      </c>
      <c r="C31" s="192">
        <f>(+'2.3. Viajes FONDAP'!C15)</f>
        <v>0</v>
      </c>
      <c r="D31" s="192">
        <f>(+'2.3. Viajes FONDAP'!E15)</f>
        <v>0</v>
      </c>
      <c r="E31" s="192">
        <f>+'2.3. Viajes FONDAP'!G15</f>
        <v>0</v>
      </c>
      <c r="F31" s="192">
        <f>+'2.3. Viajes FONDAP'!I15</f>
        <v>0</v>
      </c>
      <c r="G31" s="192">
        <f>+'2.3. Viajes FONDAP'!K15</f>
        <v>0</v>
      </c>
      <c r="H31" s="34">
        <f aca="true" t="shared" si="5" ref="H31:H44">SUM(C31:G31)</f>
        <v>0</v>
      </c>
      <c r="I31" s="29"/>
    </row>
    <row r="32" spans="2:9" s="26" customFormat="1" ht="27" customHeight="1">
      <c r="B32" s="50" t="s">
        <v>21</v>
      </c>
      <c r="C32" s="193">
        <f>(+'2.3. Viajes FONDAP'!C16)</f>
        <v>0</v>
      </c>
      <c r="D32" s="193">
        <f>(+'2.3. Viajes FONDAP'!E16)</f>
        <v>0</v>
      </c>
      <c r="E32" s="193">
        <f>+'2.3. Viajes FONDAP'!G16</f>
        <v>0</v>
      </c>
      <c r="F32" s="193">
        <f>+'2.3. Viajes FONDAP'!I16</f>
        <v>0</v>
      </c>
      <c r="G32" s="193">
        <f>+'2.3. Viajes FONDAP'!K16</f>
        <v>0</v>
      </c>
      <c r="H32" s="52">
        <f t="shared" si="5"/>
        <v>0</v>
      </c>
      <c r="I32" s="29"/>
    </row>
    <row r="33" spans="2:9" s="38" customFormat="1" ht="27" customHeight="1">
      <c r="B33" s="27" t="s">
        <v>110</v>
      </c>
      <c r="C33" s="177">
        <v>0</v>
      </c>
      <c r="D33" s="177">
        <v>0</v>
      </c>
      <c r="E33" s="177">
        <v>0</v>
      </c>
      <c r="F33" s="177">
        <v>0</v>
      </c>
      <c r="G33" s="177">
        <v>0</v>
      </c>
      <c r="H33" s="28">
        <f t="shared" si="5"/>
        <v>0</v>
      </c>
      <c r="I33" s="37"/>
    </row>
    <row r="34" spans="2:9" s="26" customFormat="1" ht="27" customHeight="1">
      <c r="B34" s="27" t="s">
        <v>2</v>
      </c>
      <c r="C34" s="40">
        <v>0</v>
      </c>
      <c r="D34" s="40">
        <v>0</v>
      </c>
      <c r="E34" s="40">
        <v>0</v>
      </c>
      <c r="F34" s="40">
        <v>0</v>
      </c>
      <c r="G34" s="40">
        <v>0</v>
      </c>
      <c r="H34" s="28">
        <f t="shared" si="5"/>
        <v>0</v>
      </c>
      <c r="I34" s="29"/>
    </row>
    <row r="35" spans="2:9" s="26" customFormat="1" ht="27" customHeight="1">
      <c r="B35" s="27" t="s">
        <v>17</v>
      </c>
      <c r="C35" s="194">
        <f>+'2.5. Bienes de Capital FONDAP'!D20</f>
        <v>0</v>
      </c>
      <c r="D35" s="194">
        <f>+'2.5. Bienes de Capital FONDAP'!E20</f>
        <v>0</v>
      </c>
      <c r="E35" s="194">
        <f>+'2.5. Bienes de Capital FONDAP'!F20</f>
        <v>0</v>
      </c>
      <c r="F35" s="194">
        <f>+'2.5. Bienes de Capital FONDAP'!G20</f>
        <v>0</v>
      </c>
      <c r="G35" s="194">
        <f>+'2.5. Bienes de Capital FONDAP'!H20</f>
        <v>0</v>
      </c>
      <c r="H35" s="28">
        <f t="shared" si="5"/>
        <v>0</v>
      </c>
      <c r="I35" s="29"/>
    </row>
    <row r="36" spans="2:9" s="26" customFormat="1" ht="27" customHeight="1">
      <c r="B36" s="27" t="s">
        <v>40</v>
      </c>
      <c r="C36" s="194">
        <f>+'2.6. Infraestructura FONDAP'!C20</f>
        <v>0</v>
      </c>
      <c r="D36" s="194">
        <f>+'2.6. Infraestructura FONDAP'!D20</f>
        <v>0</v>
      </c>
      <c r="E36" s="194">
        <f>+'2.6. Infraestructura FONDAP'!E20</f>
        <v>0</v>
      </c>
      <c r="F36" s="194">
        <f>+'2.6. Infraestructura FONDAP'!F20</f>
        <v>0</v>
      </c>
      <c r="G36" s="194">
        <f>+'2.6. Infraestructura FONDAP'!G20</f>
        <v>0</v>
      </c>
      <c r="H36" s="28">
        <f t="shared" si="5"/>
        <v>0</v>
      </c>
      <c r="I36" s="29"/>
    </row>
    <row r="37" spans="2:9" s="26" customFormat="1" ht="27" customHeight="1">
      <c r="B37" s="27" t="s">
        <v>46</v>
      </c>
      <c r="C37" s="40">
        <v>0</v>
      </c>
      <c r="D37" s="40">
        <v>0</v>
      </c>
      <c r="E37" s="40">
        <v>0</v>
      </c>
      <c r="F37" s="40">
        <v>0</v>
      </c>
      <c r="G37" s="40">
        <v>0</v>
      </c>
      <c r="H37" s="28">
        <f t="shared" si="5"/>
        <v>0</v>
      </c>
      <c r="I37" s="29"/>
    </row>
    <row r="38" spans="2:9" s="26" customFormat="1" ht="27" customHeight="1">
      <c r="B38" s="27" t="s">
        <v>23</v>
      </c>
      <c r="C38" s="194">
        <f>+'2.2. Personal FONDAP'!I46</f>
        <v>0</v>
      </c>
      <c r="D38" s="194">
        <f>+'2.2. Personal FONDAP'!K46</f>
        <v>0</v>
      </c>
      <c r="E38" s="194">
        <f>+'2.2. Personal FONDAP'!M46</f>
        <v>0</v>
      </c>
      <c r="F38" s="194">
        <f>+'2.2. Personal FONDAP'!O46</f>
        <v>0</v>
      </c>
      <c r="G38" s="194">
        <f>+'2.2. Personal FONDAP'!Q46</f>
        <v>0</v>
      </c>
      <c r="H38" s="28">
        <f t="shared" si="5"/>
        <v>0</v>
      </c>
      <c r="I38" s="29"/>
    </row>
    <row r="39" spans="2:9" s="26" customFormat="1" ht="27" customHeight="1">
      <c r="B39" s="27" t="s">
        <v>47</v>
      </c>
      <c r="C39" s="40">
        <v>0</v>
      </c>
      <c r="D39" s="40">
        <v>0</v>
      </c>
      <c r="E39" s="40">
        <v>0</v>
      </c>
      <c r="F39" s="40">
        <v>0</v>
      </c>
      <c r="G39" s="40">
        <v>0</v>
      </c>
      <c r="H39" s="28">
        <f t="shared" si="5"/>
        <v>0</v>
      </c>
      <c r="I39" s="29"/>
    </row>
    <row r="40" spans="2:9" s="26" customFormat="1" ht="27" customHeight="1">
      <c r="B40" s="27" t="s">
        <v>48</v>
      </c>
      <c r="C40" s="40">
        <v>0</v>
      </c>
      <c r="D40" s="40">
        <v>0</v>
      </c>
      <c r="E40" s="40">
        <v>0</v>
      </c>
      <c r="F40" s="40">
        <v>0</v>
      </c>
      <c r="G40" s="40">
        <v>0</v>
      </c>
      <c r="H40" s="28">
        <f t="shared" si="5"/>
        <v>0</v>
      </c>
      <c r="I40" s="29"/>
    </row>
    <row r="41" spans="2:9" s="26" customFormat="1" ht="27" customHeight="1">
      <c r="B41" s="27" t="s">
        <v>49</v>
      </c>
      <c r="C41" s="40">
        <v>0</v>
      </c>
      <c r="D41" s="40">
        <v>0</v>
      </c>
      <c r="E41" s="40">
        <v>0</v>
      </c>
      <c r="F41" s="40">
        <v>0</v>
      </c>
      <c r="G41" s="40">
        <v>0</v>
      </c>
      <c r="H41" s="28">
        <f t="shared" si="5"/>
        <v>0</v>
      </c>
      <c r="I41" s="29"/>
    </row>
    <row r="42" spans="2:9" s="26" customFormat="1" ht="27" customHeight="1">
      <c r="B42" s="27" t="s">
        <v>50</v>
      </c>
      <c r="C42" s="40">
        <v>0</v>
      </c>
      <c r="D42" s="40">
        <v>0</v>
      </c>
      <c r="E42" s="40">
        <v>0</v>
      </c>
      <c r="F42" s="40">
        <v>0</v>
      </c>
      <c r="G42" s="40">
        <v>0</v>
      </c>
      <c r="H42" s="28">
        <f t="shared" si="5"/>
        <v>0</v>
      </c>
      <c r="I42" s="29"/>
    </row>
    <row r="43" spans="2:9" s="26" customFormat="1" ht="27" customHeight="1">
      <c r="B43" s="27" t="s">
        <v>76</v>
      </c>
      <c r="C43" s="40">
        <v>0</v>
      </c>
      <c r="D43" s="40">
        <v>0</v>
      </c>
      <c r="E43" s="40">
        <v>0</v>
      </c>
      <c r="F43" s="40">
        <v>0</v>
      </c>
      <c r="G43" s="40">
        <v>0</v>
      </c>
      <c r="H43" s="28">
        <f t="shared" si="5"/>
        <v>0</v>
      </c>
      <c r="I43" s="29"/>
    </row>
    <row r="44" spans="2:9" s="26" customFormat="1" ht="27" customHeight="1">
      <c r="B44" s="27" t="s">
        <v>51</v>
      </c>
      <c r="C44" s="40">
        <v>0</v>
      </c>
      <c r="D44" s="40">
        <v>0</v>
      </c>
      <c r="E44" s="40">
        <v>0</v>
      </c>
      <c r="F44" s="40">
        <v>0</v>
      </c>
      <c r="G44" s="40">
        <v>0</v>
      </c>
      <c r="H44" s="28">
        <f t="shared" si="5"/>
        <v>0</v>
      </c>
      <c r="I44" s="29"/>
    </row>
    <row r="45" spans="1:9" s="45" customFormat="1" ht="30" customHeight="1">
      <c r="A45" s="37"/>
      <c r="B45" s="43" t="s">
        <v>56</v>
      </c>
      <c r="C45" s="44">
        <f aca="true" t="shared" si="6" ref="C45:H45">+C18+C26+SUM(C33:C44)</f>
        <v>0</v>
      </c>
      <c r="D45" s="44">
        <f t="shared" si="6"/>
        <v>0</v>
      </c>
      <c r="E45" s="44">
        <f t="shared" si="6"/>
        <v>0</v>
      </c>
      <c r="F45" s="44">
        <f t="shared" si="6"/>
        <v>0</v>
      </c>
      <c r="G45" s="44">
        <f t="shared" si="6"/>
        <v>0</v>
      </c>
      <c r="H45" s="44">
        <f t="shared" si="6"/>
        <v>0</v>
      </c>
      <c r="I45" s="37"/>
    </row>
    <row r="46" spans="3:6" s="53" customFormat="1" ht="24.75" customHeight="1">
      <c r="C46" s="54"/>
      <c r="D46" s="54"/>
      <c r="E46" s="54"/>
      <c r="F46" s="54"/>
    </row>
    <row r="47" spans="1:8" s="56" customFormat="1" ht="24" customHeight="1">
      <c r="A47" s="55"/>
      <c r="B47" s="195" t="s">
        <v>57</v>
      </c>
      <c r="C47" s="196"/>
      <c r="D47" s="196"/>
      <c r="E47" s="196"/>
      <c r="F47" s="196"/>
      <c r="G47" s="196"/>
      <c r="H47" s="196">
        <f>+IF(H$45&gt;0,H36/H$45,0)</f>
        <v>0</v>
      </c>
    </row>
    <row r="48" spans="1:8" s="56" customFormat="1" ht="24" customHeight="1">
      <c r="A48" s="55"/>
      <c r="B48" s="195" t="s">
        <v>98</v>
      </c>
      <c r="C48" s="196">
        <f>+IF(C$45&gt;0,C37/C$45,0)</f>
        <v>0</v>
      </c>
      <c r="D48" s="196">
        <f>+IF(D$45&gt;0,D37/D$45,0)</f>
        <v>0</v>
      </c>
      <c r="E48" s="196">
        <f>+IF(E$45&gt;0,E37/E$45,0)</f>
        <v>0</v>
      </c>
      <c r="F48" s="196">
        <f>+IF(F$45&gt;0,F37/F$45,0)</f>
        <v>0</v>
      </c>
      <c r="G48" s="196">
        <f>+IF(G$45&gt;0,G37/G$45,0)</f>
        <v>0</v>
      </c>
      <c r="H48" s="196"/>
    </row>
    <row r="49" spans="1:8" s="56" customFormat="1" ht="24" customHeight="1">
      <c r="A49" s="55"/>
      <c r="B49" s="195" t="s">
        <v>99</v>
      </c>
      <c r="C49" s="196">
        <f aca="true" t="shared" si="7" ref="C49:G50">+IF(C$45&gt;0,C43/C$45,0)</f>
        <v>0</v>
      </c>
      <c r="D49" s="196">
        <f t="shared" si="7"/>
        <v>0</v>
      </c>
      <c r="E49" s="196">
        <f t="shared" si="7"/>
        <v>0</v>
      </c>
      <c r="F49" s="196">
        <f t="shared" si="7"/>
        <v>0</v>
      </c>
      <c r="G49" s="196">
        <f t="shared" si="7"/>
        <v>0</v>
      </c>
      <c r="H49" s="196"/>
    </row>
    <row r="50" spans="1:8" s="56" customFormat="1" ht="24" customHeight="1">
      <c r="A50" s="55"/>
      <c r="B50" s="195" t="s">
        <v>100</v>
      </c>
      <c r="C50" s="196">
        <f t="shared" si="7"/>
        <v>0</v>
      </c>
      <c r="D50" s="196">
        <f t="shared" si="7"/>
        <v>0</v>
      </c>
      <c r="E50" s="196">
        <f t="shared" si="7"/>
        <v>0</v>
      </c>
      <c r="F50" s="196">
        <f t="shared" si="7"/>
        <v>0</v>
      </c>
      <c r="G50" s="196">
        <f t="shared" si="7"/>
        <v>0</v>
      </c>
      <c r="H50" s="196"/>
    </row>
    <row r="51" spans="3:6" s="53" customFormat="1" ht="11.25">
      <c r="C51" s="54"/>
      <c r="D51" s="54"/>
      <c r="E51" s="54"/>
      <c r="F51" s="54"/>
    </row>
    <row r="52" spans="2:6" s="53" customFormat="1" ht="11.25">
      <c r="B52" s="57"/>
      <c r="C52" s="54"/>
      <c r="D52" s="54"/>
      <c r="E52" s="54"/>
      <c r="F52" s="54"/>
    </row>
    <row r="53" spans="2:27" s="16" customFormat="1" ht="15" customHeight="1">
      <c r="B53" s="96" t="s">
        <v>14</v>
      </c>
      <c r="C53" s="96"/>
      <c r="D53" s="64"/>
      <c r="E53" s="102"/>
      <c r="F53" s="64"/>
      <c r="G53" s="64"/>
      <c r="H53" s="94"/>
      <c r="I53" s="69" t="s">
        <v>94</v>
      </c>
      <c r="J53" s="94"/>
      <c r="K53" s="69"/>
      <c r="L53" s="94"/>
      <c r="M53" s="69"/>
      <c r="N53" s="94"/>
      <c r="O53" s="69"/>
      <c r="P53" s="94"/>
      <c r="Q53" s="69"/>
      <c r="R53" s="94"/>
      <c r="S53" s="69"/>
      <c r="T53" s="94"/>
      <c r="U53" s="69"/>
      <c r="V53" s="94"/>
      <c r="W53" s="69"/>
      <c r="X53" s="94"/>
      <c r="Y53" s="69"/>
      <c r="Z53" s="94"/>
      <c r="AA53" s="69"/>
    </row>
    <row r="54" spans="2:27" s="16" customFormat="1" ht="21" customHeight="1">
      <c r="B54" s="97" t="s">
        <v>39</v>
      </c>
      <c r="C54" s="97"/>
      <c r="D54" s="64"/>
      <c r="E54" s="102"/>
      <c r="F54" s="64"/>
      <c r="G54" s="64"/>
      <c r="H54" s="94"/>
      <c r="I54" s="69"/>
      <c r="J54" s="94"/>
      <c r="K54" s="69"/>
      <c r="L54" s="94"/>
      <c r="M54" s="69"/>
      <c r="N54" s="94"/>
      <c r="O54" s="69"/>
      <c r="P54" s="94"/>
      <c r="Q54" s="69"/>
      <c r="R54" s="94"/>
      <c r="S54" s="69"/>
      <c r="T54" s="94"/>
      <c r="U54" s="69"/>
      <c r="V54" s="94"/>
      <c r="W54" s="69"/>
      <c r="X54" s="94"/>
      <c r="Y54" s="69"/>
      <c r="Z54" s="94"/>
      <c r="AA54" s="69"/>
    </row>
    <row r="55" spans="3:6" s="53" customFormat="1" ht="11.25">
      <c r="C55" s="54"/>
      <c r="D55" s="54"/>
      <c r="E55" s="54"/>
      <c r="F55" s="54"/>
    </row>
    <row r="56" spans="3:6" s="53" customFormat="1" ht="11.25">
      <c r="C56" s="54"/>
      <c r="D56" s="54"/>
      <c r="E56" s="54"/>
      <c r="F56" s="54"/>
    </row>
    <row r="57" spans="3:6" s="53" customFormat="1" ht="11.25">
      <c r="C57" s="54"/>
      <c r="D57" s="54"/>
      <c r="E57" s="54"/>
      <c r="F57" s="54"/>
    </row>
    <row r="58" spans="3:6" s="53" customFormat="1" ht="11.25">
      <c r="C58" s="54"/>
      <c r="D58" s="54"/>
      <c r="E58" s="54"/>
      <c r="F58" s="54"/>
    </row>
    <row r="59" spans="3:6" s="53" customFormat="1" ht="11.25">
      <c r="C59" s="54"/>
      <c r="D59" s="54"/>
      <c r="E59" s="54"/>
      <c r="F59" s="54"/>
    </row>
    <row r="60" spans="3:6" s="53" customFormat="1" ht="11.25">
      <c r="C60" s="54"/>
      <c r="D60" s="54"/>
      <c r="E60" s="54"/>
      <c r="F60" s="54"/>
    </row>
    <row r="61" spans="3:6" s="53" customFormat="1" ht="11.25">
      <c r="C61" s="58"/>
      <c r="D61" s="54"/>
      <c r="E61" s="54"/>
      <c r="F61" s="54"/>
    </row>
    <row r="62" spans="3:6" s="53" customFormat="1" ht="11.25">
      <c r="C62" s="58"/>
      <c r="D62" s="54"/>
      <c r="E62" s="54"/>
      <c r="F62" s="54"/>
    </row>
    <row r="63" spans="3:6" s="53" customFormat="1" ht="11.25">
      <c r="C63" s="58"/>
      <c r="D63" s="54"/>
      <c r="E63" s="54"/>
      <c r="F63" s="54"/>
    </row>
    <row r="64" spans="3:6" s="53" customFormat="1" ht="11.25">
      <c r="C64" s="58"/>
      <c r="D64" s="54"/>
      <c r="E64" s="54"/>
      <c r="F64" s="54"/>
    </row>
    <row r="65" ht="11.25">
      <c r="C65" s="48"/>
    </row>
    <row r="66" ht="11.25">
      <c r="C66" s="48"/>
    </row>
    <row r="67" ht="11.25">
      <c r="C67" s="48"/>
    </row>
    <row r="68" ht="11.25">
      <c r="C68" s="48"/>
    </row>
    <row r="69" ht="11.25">
      <c r="C69" s="48"/>
    </row>
    <row r="70" ht="11.25">
      <c r="C70" s="48"/>
    </row>
  </sheetData>
  <sheetProtection/>
  <mergeCells count="12">
    <mergeCell ref="B16:B17"/>
    <mergeCell ref="C16:H16"/>
    <mergeCell ref="C5:H5"/>
    <mergeCell ref="C6:H6"/>
    <mergeCell ref="C7:H7"/>
    <mergeCell ref="C9:H9"/>
    <mergeCell ref="C8:H8"/>
    <mergeCell ref="C12:H12"/>
    <mergeCell ref="B9:B12"/>
    <mergeCell ref="B7:B8"/>
    <mergeCell ref="B1:H1"/>
    <mergeCell ref="B2:H2"/>
  </mergeCells>
  <conditionalFormatting sqref="C5:H6 C13:H13">
    <cfRule type="cellIs" priority="9" dxfId="46" operator="equal" stopIfTrue="1">
      <formula>0</formula>
    </cfRule>
  </conditionalFormatting>
  <conditionalFormatting sqref="C47:H47 C50:H50">
    <cfRule type="cellIs" priority="3" dxfId="0" operator="greaterThan" stopIfTrue="1">
      <formula>0.1</formula>
    </cfRule>
  </conditionalFormatting>
  <conditionalFormatting sqref="C48:H48">
    <cfRule type="cellIs" priority="4" dxfId="0" operator="greaterThan" stopIfTrue="1">
      <formula>0.07</formula>
    </cfRule>
  </conditionalFormatting>
  <conditionalFormatting sqref="C49:H49">
    <cfRule type="cellIs" priority="5" dxfId="0" operator="greaterThan" stopIfTrue="1">
      <formula>0.05</formula>
    </cfRule>
  </conditionalFormatting>
  <dataValidations count="3">
    <dataValidation type="decimal" operator="greaterThan" allowBlank="1" showInputMessage="1" showErrorMessage="1" error="lllloooooooooooooo" sqref="C56">
      <formula1>0.1</formula1>
    </dataValidation>
    <dataValidation operator="greaterThan" allowBlank="1" showInputMessage="1" showErrorMessage="1" error="cuec" sqref="C57"/>
    <dataValidation operator="lessThan" allowBlank="1" showInputMessage="1" showErrorMessage="1" error="El monto asignado al ítem excede el porcentaje autorizado por Bases" sqref="C47:H47"/>
  </dataValidations>
  <printOptions horizontalCentered="1"/>
  <pageMargins left="0" right="0" top="0.3937007874015748" bottom="0.984251968503937" header="0" footer="0.5905511811023623"/>
  <pageSetup horizontalDpi="600" verticalDpi="600" orientation="portrait" scale="65" r:id="rId1"/>
  <headerFooter alignWithMargins="0">
    <oddFooter>&amp;CDistribución Presupuestaria - Quinto Concurso Nacional de Centros de Investigación en Áreas Prioritarias FONDAP 2013&amp;R&amp;P</oddFooter>
  </headerFooter>
</worksheet>
</file>

<file path=xl/worksheets/sheet4.xml><?xml version="1.0" encoding="utf-8"?>
<worksheet xmlns="http://schemas.openxmlformats.org/spreadsheetml/2006/main" xmlns:r="http://schemas.openxmlformats.org/officeDocument/2006/relationships">
  <dimension ref="A1:AO345"/>
  <sheetViews>
    <sheetView zoomScale="90" zoomScaleNormal="90" zoomScaleSheetLayoutView="90" workbookViewId="0" topLeftCell="A1">
      <selection activeCell="A1" sqref="A1"/>
    </sheetView>
  </sheetViews>
  <sheetFormatPr defaultColWidth="11.421875" defaultRowHeight="12.75"/>
  <cols>
    <col min="1" max="1" width="1.57421875" style="10" customWidth="1"/>
    <col min="2" max="2" width="18.28125" style="62" customWidth="1"/>
    <col min="3" max="4" width="14.140625" style="62" customWidth="1"/>
    <col min="5" max="5" width="13.421875" style="99" customWidth="1"/>
    <col min="6" max="6" width="15.421875" style="62" customWidth="1"/>
    <col min="7" max="7" width="13.28125" style="62" customWidth="1"/>
    <col min="8" max="8" width="9.28125" style="63" customWidth="1"/>
    <col min="9" max="9" width="13.00390625" style="63" customWidth="1"/>
    <col min="10" max="10" width="9.28125" style="63" customWidth="1"/>
    <col min="11" max="11" width="13.00390625" style="63" customWidth="1"/>
    <col min="12" max="12" width="9.28125" style="63" customWidth="1"/>
    <col min="13" max="13" width="13.00390625" style="63" customWidth="1"/>
    <col min="14" max="14" width="9.28125" style="63" customWidth="1"/>
    <col min="15" max="15" width="13.00390625" style="63" customWidth="1"/>
    <col min="16" max="16" width="9.28125" style="63" customWidth="1"/>
    <col min="17" max="17" width="13.00390625" style="63" customWidth="1"/>
    <col min="18" max="18" width="9.8515625" style="63" customWidth="1"/>
    <col min="19" max="19" width="14.140625" style="63" customWidth="1"/>
    <col min="20" max="20" width="12.8515625" style="63" customWidth="1"/>
    <col min="21" max="21" width="11.421875" style="63" customWidth="1"/>
    <col min="22" max="22" width="8.57421875" style="63" customWidth="1"/>
    <col min="23" max="23" width="11.421875" style="63" customWidth="1"/>
    <col min="24" max="24" width="9.00390625" style="63" customWidth="1"/>
    <col min="25" max="25" width="11.421875" style="63" customWidth="1"/>
    <col min="26" max="26" width="9.421875" style="63" customWidth="1"/>
    <col min="27" max="27" width="11.421875" style="63" customWidth="1"/>
    <col min="28" max="16384" width="11.421875" style="10" customWidth="1"/>
  </cols>
  <sheetData>
    <row r="1" spans="2:3" ht="24" customHeight="1">
      <c r="B1" s="61" t="s">
        <v>77</v>
      </c>
      <c r="C1" s="61"/>
    </row>
    <row r="2" spans="2:3" ht="11.25">
      <c r="B2" s="64"/>
      <c r="C2" s="64"/>
    </row>
    <row r="3" spans="2:27" s="65" customFormat="1" ht="27" customHeight="1">
      <c r="B3" s="66" t="s">
        <v>25</v>
      </c>
      <c r="C3" s="66">
        <f>+'1. PPTO TOTAL CENTRO'!C4:H4</f>
        <v>0</v>
      </c>
      <c r="D3" s="67" t="str">
        <f>IF('2. PPTO FONDAP'!C5&gt;0,'2. PPTO FONDAP'!C5," ")</f>
        <v> </v>
      </c>
      <c r="E3" s="100"/>
      <c r="F3" s="67"/>
      <c r="G3" s="67"/>
      <c r="H3" s="68"/>
      <c r="I3" s="68"/>
      <c r="J3" s="68"/>
      <c r="K3" s="68"/>
      <c r="L3" s="68"/>
      <c r="M3" s="68"/>
      <c r="N3" s="68"/>
      <c r="O3" s="68"/>
      <c r="P3" s="68"/>
      <c r="Q3" s="68"/>
      <c r="R3" s="68"/>
      <c r="S3" s="68"/>
      <c r="T3" s="68"/>
      <c r="U3" s="68"/>
      <c r="V3" s="68"/>
      <c r="W3" s="68"/>
      <c r="X3" s="68"/>
      <c r="Y3" s="68"/>
      <c r="Z3" s="68"/>
      <c r="AA3" s="68"/>
    </row>
    <row r="4" spans="2:27" s="16" customFormat="1" ht="11.25">
      <c r="B4" s="64"/>
      <c r="C4" s="64"/>
      <c r="D4" s="67"/>
      <c r="E4" s="100"/>
      <c r="F4" s="67"/>
      <c r="G4" s="67"/>
      <c r="H4" s="69"/>
      <c r="I4" s="69"/>
      <c r="J4" s="69"/>
      <c r="K4" s="69"/>
      <c r="L4" s="69"/>
      <c r="M4" s="69"/>
      <c r="N4" s="69"/>
      <c r="O4" s="69"/>
      <c r="P4" s="69"/>
      <c r="Q4" s="69"/>
      <c r="R4" s="69"/>
      <c r="S4" s="69"/>
      <c r="T4" s="69"/>
      <c r="U4" s="69"/>
      <c r="V4" s="69"/>
      <c r="W4" s="69"/>
      <c r="X4" s="69"/>
      <c r="Y4" s="69"/>
      <c r="Z4" s="69"/>
      <c r="AA4" s="69"/>
    </row>
    <row r="5" spans="2:27" s="16" customFormat="1" ht="18.75" customHeight="1">
      <c r="B5" s="67" t="s">
        <v>79</v>
      </c>
      <c r="C5" s="67"/>
      <c r="D5" s="67"/>
      <c r="E5" s="100"/>
      <c r="F5" s="67"/>
      <c r="G5" s="67"/>
      <c r="H5" s="69"/>
      <c r="I5" s="69"/>
      <c r="J5" s="69"/>
      <c r="K5" s="69"/>
      <c r="L5" s="69"/>
      <c r="M5" s="69"/>
      <c r="N5" s="69"/>
      <c r="O5" s="69"/>
      <c r="P5" s="69"/>
      <c r="Q5" s="69"/>
      <c r="R5" s="69"/>
      <c r="S5" s="69"/>
      <c r="T5" s="69"/>
      <c r="U5" s="69"/>
      <c r="V5" s="69"/>
      <c r="W5" s="69"/>
      <c r="X5" s="69"/>
      <c r="Y5" s="69"/>
      <c r="Z5" s="69"/>
      <c r="AA5" s="69"/>
    </row>
    <row r="6" spans="2:27" s="16" customFormat="1" ht="15.75" customHeight="1">
      <c r="B6" s="60" t="s">
        <v>16</v>
      </c>
      <c r="C6" s="66"/>
      <c r="D6" s="70"/>
      <c r="E6" s="100"/>
      <c r="F6" s="70"/>
      <c r="G6" s="70"/>
      <c r="H6" s="71"/>
      <c r="I6" s="71"/>
      <c r="J6" s="71"/>
      <c r="K6" s="71"/>
      <c r="L6" s="71"/>
      <c r="M6" s="71"/>
      <c r="N6" s="71"/>
      <c r="O6" s="71"/>
      <c r="P6" s="71"/>
      <c r="Q6" s="71"/>
      <c r="R6" s="71"/>
      <c r="S6" s="71"/>
      <c r="T6" s="71"/>
      <c r="U6" s="71"/>
      <c r="V6" s="71"/>
      <c r="W6" s="71"/>
      <c r="X6" s="71"/>
      <c r="Y6" s="71"/>
      <c r="Z6" s="71"/>
      <c r="AA6" s="71"/>
    </row>
    <row r="7" spans="2:18" s="7" customFormat="1" ht="18" customHeight="1">
      <c r="B7" s="242" t="s">
        <v>105</v>
      </c>
      <c r="C7" s="232" t="s">
        <v>106</v>
      </c>
      <c r="D7" s="232" t="s">
        <v>6</v>
      </c>
      <c r="E7" s="232" t="s">
        <v>107</v>
      </c>
      <c r="F7" s="232" t="s">
        <v>29</v>
      </c>
      <c r="G7" s="240" t="s">
        <v>30</v>
      </c>
      <c r="H7" s="227" t="s">
        <v>31</v>
      </c>
      <c r="I7" s="228"/>
      <c r="J7" s="227" t="s">
        <v>32</v>
      </c>
      <c r="K7" s="228"/>
      <c r="L7" s="227" t="s">
        <v>33</v>
      </c>
      <c r="M7" s="228"/>
      <c r="N7" s="227" t="s">
        <v>34</v>
      </c>
      <c r="O7" s="228"/>
      <c r="P7" s="227" t="s">
        <v>35</v>
      </c>
      <c r="Q7" s="241"/>
      <c r="R7" s="229" t="s">
        <v>15</v>
      </c>
    </row>
    <row r="8" spans="1:18" s="7" customFormat="1" ht="28.5" customHeight="1">
      <c r="A8" s="172"/>
      <c r="B8" s="243"/>
      <c r="C8" s="233"/>
      <c r="D8" s="233"/>
      <c r="E8" s="233"/>
      <c r="F8" s="233"/>
      <c r="G8" s="230"/>
      <c r="H8" s="175" t="s">
        <v>60</v>
      </c>
      <c r="I8" s="174" t="s">
        <v>7</v>
      </c>
      <c r="J8" s="175" t="s">
        <v>24</v>
      </c>
      <c r="K8" s="174" t="s">
        <v>7</v>
      </c>
      <c r="L8" s="175" t="s">
        <v>24</v>
      </c>
      <c r="M8" s="174" t="s">
        <v>7</v>
      </c>
      <c r="N8" s="175" t="s">
        <v>24</v>
      </c>
      <c r="O8" s="174" t="s">
        <v>7</v>
      </c>
      <c r="P8" s="175" t="s">
        <v>24</v>
      </c>
      <c r="Q8" s="197" t="s">
        <v>7</v>
      </c>
      <c r="R8" s="230"/>
    </row>
    <row r="9" spans="1:41" s="78" customFormat="1" ht="15" customHeight="1">
      <c r="A9" s="16"/>
      <c r="B9" s="72"/>
      <c r="C9" s="73"/>
      <c r="D9" s="74"/>
      <c r="E9" s="101"/>
      <c r="F9" s="74"/>
      <c r="G9" s="75" t="s">
        <v>8</v>
      </c>
      <c r="H9" s="76">
        <v>0</v>
      </c>
      <c r="I9" s="77">
        <v>0</v>
      </c>
      <c r="J9" s="76">
        <v>0</v>
      </c>
      <c r="K9" s="77">
        <v>0</v>
      </c>
      <c r="L9" s="76">
        <v>0</v>
      </c>
      <c r="M9" s="77">
        <v>0</v>
      </c>
      <c r="N9" s="76">
        <v>0</v>
      </c>
      <c r="O9" s="77">
        <v>0</v>
      </c>
      <c r="P9" s="76">
        <v>0</v>
      </c>
      <c r="Q9" s="77">
        <v>0</v>
      </c>
      <c r="R9" s="77">
        <f>+I9+K9+M9+O9+Q9</f>
        <v>0</v>
      </c>
      <c r="S9" s="78" t="str">
        <f>UPPER(CONCATENATE(B9," ",C9," , ",D9))</f>
        <v>  , </v>
      </c>
      <c r="T9" s="106">
        <f>+I9+K9+M9+O9+Q9</f>
        <v>0</v>
      </c>
      <c r="AB9" s="79"/>
      <c r="AC9" s="79"/>
      <c r="AD9" s="79"/>
      <c r="AE9" s="79"/>
      <c r="AF9" s="79"/>
      <c r="AG9" s="79"/>
      <c r="AH9" s="79"/>
      <c r="AI9" s="79"/>
      <c r="AJ9" s="79"/>
      <c r="AK9" s="79"/>
      <c r="AL9" s="79"/>
      <c r="AM9" s="79"/>
      <c r="AN9" s="79"/>
      <c r="AO9" s="79"/>
    </row>
    <row r="10" spans="1:41" s="78" customFormat="1" ht="15" customHeight="1">
      <c r="A10" s="16"/>
      <c r="B10" s="72"/>
      <c r="C10" s="73"/>
      <c r="D10" s="74"/>
      <c r="E10" s="101"/>
      <c r="F10" s="74"/>
      <c r="G10" s="75" t="s">
        <v>13</v>
      </c>
      <c r="H10" s="76">
        <v>0</v>
      </c>
      <c r="I10" s="77">
        <v>0</v>
      </c>
      <c r="J10" s="76">
        <v>0</v>
      </c>
      <c r="K10" s="77">
        <v>0</v>
      </c>
      <c r="L10" s="76">
        <v>0</v>
      </c>
      <c r="M10" s="77">
        <v>0</v>
      </c>
      <c r="N10" s="76">
        <v>0</v>
      </c>
      <c r="O10" s="77">
        <v>0</v>
      </c>
      <c r="P10" s="76">
        <v>0</v>
      </c>
      <c r="Q10" s="77">
        <v>0</v>
      </c>
      <c r="R10" s="77">
        <f aca="true" t="shared" si="0" ref="R10:R33">+I10+K10+M10+O10+Q10</f>
        <v>0</v>
      </c>
      <c r="S10" s="78" t="str">
        <f aca="true" t="shared" si="1" ref="S10:S33">UPPER(CONCATENATE(B10," ",C10," , ",D10))</f>
        <v>  , </v>
      </c>
      <c r="T10" s="106">
        <f aca="true" t="shared" si="2" ref="T10:T33">+I10+K10+M10+O10+Q10</f>
        <v>0</v>
      </c>
      <c r="AB10" s="79"/>
      <c r="AC10" s="79"/>
      <c r="AD10" s="79"/>
      <c r="AE10" s="79"/>
      <c r="AF10" s="79"/>
      <c r="AG10" s="79"/>
      <c r="AH10" s="79"/>
      <c r="AI10" s="79"/>
      <c r="AJ10" s="79"/>
      <c r="AK10" s="79"/>
      <c r="AL10" s="79"/>
      <c r="AM10" s="79"/>
      <c r="AN10" s="79"/>
      <c r="AO10" s="79"/>
    </row>
    <row r="11" spans="1:41" s="78" customFormat="1" ht="15" customHeight="1">
      <c r="A11" s="16"/>
      <c r="B11" s="72"/>
      <c r="C11" s="73"/>
      <c r="D11" s="74"/>
      <c r="E11" s="101"/>
      <c r="F11" s="74"/>
      <c r="G11" s="75" t="s">
        <v>19</v>
      </c>
      <c r="H11" s="76">
        <v>0</v>
      </c>
      <c r="I11" s="77">
        <v>0</v>
      </c>
      <c r="J11" s="76">
        <v>0</v>
      </c>
      <c r="K11" s="77">
        <v>0</v>
      </c>
      <c r="L11" s="76">
        <v>0</v>
      </c>
      <c r="M11" s="77">
        <v>0</v>
      </c>
      <c r="N11" s="76">
        <v>0</v>
      </c>
      <c r="O11" s="77">
        <v>0</v>
      </c>
      <c r="P11" s="76">
        <v>0</v>
      </c>
      <c r="Q11" s="77">
        <v>0</v>
      </c>
      <c r="R11" s="77">
        <f t="shared" si="0"/>
        <v>0</v>
      </c>
      <c r="S11" s="78" t="str">
        <f t="shared" si="1"/>
        <v>  , </v>
      </c>
      <c r="T11" s="106">
        <f t="shared" si="2"/>
        <v>0</v>
      </c>
      <c r="AB11" s="79"/>
      <c r="AC11" s="79"/>
      <c r="AD11" s="79"/>
      <c r="AE11" s="79"/>
      <c r="AF11" s="79"/>
      <c r="AG11" s="79"/>
      <c r="AH11" s="79"/>
      <c r="AI11" s="79"/>
      <c r="AJ11" s="79"/>
      <c r="AK11" s="79"/>
      <c r="AL11" s="79"/>
      <c r="AM11" s="79"/>
      <c r="AN11" s="79"/>
      <c r="AO11" s="79"/>
    </row>
    <row r="12" spans="1:41" s="78" customFormat="1" ht="15" customHeight="1">
      <c r="A12" s="16"/>
      <c r="B12" s="72"/>
      <c r="C12" s="73"/>
      <c r="D12" s="74"/>
      <c r="E12" s="101"/>
      <c r="F12" s="74"/>
      <c r="G12" s="75" t="s">
        <v>19</v>
      </c>
      <c r="H12" s="76">
        <v>0</v>
      </c>
      <c r="I12" s="77">
        <v>0</v>
      </c>
      <c r="J12" s="76">
        <v>0</v>
      </c>
      <c r="K12" s="77">
        <v>0</v>
      </c>
      <c r="L12" s="76">
        <v>0</v>
      </c>
      <c r="M12" s="77">
        <v>0</v>
      </c>
      <c r="N12" s="76">
        <v>0</v>
      </c>
      <c r="O12" s="77">
        <v>0</v>
      </c>
      <c r="P12" s="76">
        <v>0</v>
      </c>
      <c r="Q12" s="77">
        <v>0</v>
      </c>
      <c r="R12" s="77">
        <f t="shared" si="0"/>
        <v>0</v>
      </c>
      <c r="S12" s="78" t="str">
        <f t="shared" si="1"/>
        <v>  , </v>
      </c>
      <c r="T12" s="106">
        <f t="shared" si="2"/>
        <v>0</v>
      </c>
      <c r="AB12" s="79"/>
      <c r="AC12" s="79"/>
      <c r="AD12" s="79"/>
      <c r="AE12" s="79"/>
      <c r="AF12" s="79"/>
      <c r="AG12" s="79"/>
      <c r="AH12" s="79"/>
      <c r="AI12" s="79"/>
      <c r="AJ12" s="79"/>
      <c r="AK12" s="79"/>
      <c r="AL12" s="79"/>
      <c r="AM12" s="79"/>
      <c r="AN12" s="79"/>
      <c r="AO12" s="79"/>
    </row>
    <row r="13" spans="1:41" s="78" customFormat="1" ht="15" customHeight="1">
      <c r="A13" s="16"/>
      <c r="B13" s="72"/>
      <c r="C13" s="73"/>
      <c r="D13" s="74"/>
      <c r="E13" s="101"/>
      <c r="F13" s="74"/>
      <c r="G13" s="75" t="s">
        <v>19</v>
      </c>
      <c r="H13" s="76">
        <v>0</v>
      </c>
      <c r="I13" s="77">
        <v>0</v>
      </c>
      <c r="J13" s="76">
        <v>0</v>
      </c>
      <c r="K13" s="77">
        <v>0</v>
      </c>
      <c r="L13" s="76">
        <v>0</v>
      </c>
      <c r="M13" s="77">
        <v>0</v>
      </c>
      <c r="N13" s="76">
        <v>0</v>
      </c>
      <c r="O13" s="77">
        <v>0</v>
      </c>
      <c r="P13" s="76">
        <v>0</v>
      </c>
      <c r="Q13" s="77">
        <v>0</v>
      </c>
      <c r="R13" s="77">
        <f t="shared" si="0"/>
        <v>0</v>
      </c>
      <c r="S13" s="78" t="str">
        <f t="shared" si="1"/>
        <v>  , </v>
      </c>
      <c r="T13" s="106">
        <f t="shared" si="2"/>
        <v>0</v>
      </c>
      <c r="AB13" s="79"/>
      <c r="AC13" s="79"/>
      <c r="AD13" s="79"/>
      <c r="AE13" s="79"/>
      <c r="AF13" s="79"/>
      <c r="AG13" s="79"/>
      <c r="AH13" s="79"/>
      <c r="AI13" s="79"/>
      <c r="AJ13" s="79"/>
      <c r="AK13" s="79"/>
      <c r="AL13" s="79"/>
      <c r="AM13" s="79"/>
      <c r="AN13" s="79"/>
      <c r="AO13" s="79"/>
    </row>
    <row r="14" spans="1:41" s="78" customFormat="1" ht="15" customHeight="1">
      <c r="A14" s="16"/>
      <c r="B14" s="72"/>
      <c r="C14" s="73"/>
      <c r="D14" s="74"/>
      <c r="E14" s="101"/>
      <c r="F14" s="74"/>
      <c r="G14" s="75" t="s">
        <v>18</v>
      </c>
      <c r="H14" s="76">
        <v>0</v>
      </c>
      <c r="I14" s="77">
        <v>0</v>
      </c>
      <c r="J14" s="76">
        <v>0</v>
      </c>
      <c r="K14" s="77">
        <v>0</v>
      </c>
      <c r="L14" s="76">
        <v>0</v>
      </c>
      <c r="M14" s="77">
        <v>0</v>
      </c>
      <c r="N14" s="76">
        <v>0</v>
      </c>
      <c r="O14" s="77">
        <v>0</v>
      </c>
      <c r="P14" s="76">
        <v>0</v>
      </c>
      <c r="Q14" s="77">
        <v>0</v>
      </c>
      <c r="R14" s="77">
        <f t="shared" si="0"/>
        <v>0</v>
      </c>
      <c r="S14" s="78" t="str">
        <f t="shared" si="1"/>
        <v>  , </v>
      </c>
      <c r="T14" s="106">
        <f t="shared" si="2"/>
        <v>0</v>
      </c>
      <c r="AB14" s="79"/>
      <c r="AC14" s="79"/>
      <c r="AD14" s="79"/>
      <c r="AE14" s="79"/>
      <c r="AF14" s="79"/>
      <c r="AG14" s="79"/>
      <c r="AH14" s="79"/>
      <c r="AI14" s="79"/>
      <c r="AJ14" s="79"/>
      <c r="AK14" s="79"/>
      <c r="AL14" s="79"/>
      <c r="AM14" s="79"/>
      <c r="AN14" s="79"/>
      <c r="AO14" s="79"/>
    </row>
    <row r="15" spans="1:41" s="78" customFormat="1" ht="15" customHeight="1">
      <c r="A15" s="16"/>
      <c r="B15" s="72"/>
      <c r="C15" s="73"/>
      <c r="D15" s="74"/>
      <c r="E15" s="101"/>
      <c r="F15" s="74"/>
      <c r="G15" s="75" t="s">
        <v>18</v>
      </c>
      <c r="H15" s="76">
        <v>0</v>
      </c>
      <c r="I15" s="77">
        <v>0</v>
      </c>
      <c r="J15" s="76">
        <v>0</v>
      </c>
      <c r="K15" s="77">
        <v>0</v>
      </c>
      <c r="L15" s="76">
        <v>0</v>
      </c>
      <c r="M15" s="77">
        <v>0</v>
      </c>
      <c r="N15" s="76">
        <v>0</v>
      </c>
      <c r="O15" s="77">
        <v>0</v>
      </c>
      <c r="P15" s="76">
        <v>0</v>
      </c>
      <c r="Q15" s="77">
        <v>0</v>
      </c>
      <c r="R15" s="77">
        <f t="shared" si="0"/>
        <v>0</v>
      </c>
      <c r="S15" s="78" t="str">
        <f t="shared" si="1"/>
        <v>  , </v>
      </c>
      <c r="T15" s="106">
        <f t="shared" si="2"/>
        <v>0</v>
      </c>
      <c r="AB15" s="79"/>
      <c r="AC15" s="79"/>
      <c r="AD15" s="79"/>
      <c r="AE15" s="79"/>
      <c r="AF15" s="79"/>
      <c r="AG15" s="79"/>
      <c r="AH15" s="79"/>
      <c r="AI15" s="79"/>
      <c r="AJ15" s="79"/>
      <c r="AK15" s="79"/>
      <c r="AL15" s="79"/>
      <c r="AM15" s="79"/>
      <c r="AN15" s="79"/>
      <c r="AO15" s="79"/>
    </row>
    <row r="16" spans="1:41" s="78" customFormat="1" ht="15" customHeight="1">
      <c r="A16" s="16"/>
      <c r="B16" s="72"/>
      <c r="C16" s="73"/>
      <c r="D16" s="74"/>
      <c r="E16" s="101"/>
      <c r="F16" s="74"/>
      <c r="G16" s="75" t="s">
        <v>18</v>
      </c>
      <c r="H16" s="76">
        <v>0</v>
      </c>
      <c r="I16" s="77">
        <v>0</v>
      </c>
      <c r="J16" s="76">
        <v>0</v>
      </c>
      <c r="K16" s="77">
        <v>0</v>
      </c>
      <c r="L16" s="76">
        <v>0</v>
      </c>
      <c r="M16" s="77">
        <v>0</v>
      </c>
      <c r="N16" s="76">
        <v>0</v>
      </c>
      <c r="O16" s="77">
        <v>0</v>
      </c>
      <c r="P16" s="76">
        <v>0</v>
      </c>
      <c r="Q16" s="77">
        <v>0</v>
      </c>
      <c r="R16" s="77">
        <f t="shared" si="0"/>
        <v>0</v>
      </c>
      <c r="S16" s="78" t="str">
        <f t="shared" si="1"/>
        <v>  , </v>
      </c>
      <c r="T16" s="106">
        <f t="shared" si="2"/>
        <v>0</v>
      </c>
      <c r="AB16" s="79"/>
      <c r="AC16" s="79"/>
      <c r="AD16" s="79"/>
      <c r="AE16" s="79"/>
      <c r="AF16" s="79"/>
      <c r="AG16" s="79"/>
      <c r="AH16" s="79"/>
      <c r="AI16" s="79"/>
      <c r="AJ16" s="79"/>
      <c r="AK16" s="79"/>
      <c r="AL16" s="79"/>
      <c r="AM16" s="79"/>
      <c r="AN16" s="79"/>
      <c r="AO16" s="79"/>
    </row>
    <row r="17" spans="1:41" s="78" customFormat="1" ht="15" customHeight="1">
      <c r="A17" s="16"/>
      <c r="B17" s="72"/>
      <c r="C17" s="73"/>
      <c r="D17" s="74"/>
      <c r="E17" s="101"/>
      <c r="F17" s="74"/>
      <c r="G17" s="75" t="s">
        <v>18</v>
      </c>
      <c r="H17" s="76">
        <v>0</v>
      </c>
      <c r="I17" s="77">
        <v>0</v>
      </c>
      <c r="J17" s="76">
        <v>0</v>
      </c>
      <c r="K17" s="77">
        <v>0</v>
      </c>
      <c r="L17" s="76">
        <v>0</v>
      </c>
      <c r="M17" s="77">
        <v>0</v>
      </c>
      <c r="N17" s="76">
        <v>0</v>
      </c>
      <c r="O17" s="77">
        <v>0</v>
      </c>
      <c r="P17" s="76">
        <v>0</v>
      </c>
      <c r="Q17" s="77">
        <v>0</v>
      </c>
      <c r="R17" s="77">
        <f t="shared" si="0"/>
        <v>0</v>
      </c>
      <c r="S17" s="78" t="str">
        <f t="shared" si="1"/>
        <v>  , </v>
      </c>
      <c r="T17" s="106">
        <f t="shared" si="2"/>
        <v>0</v>
      </c>
      <c r="AB17" s="79"/>
      <c r="AC17" s="79"/>
      <c r="AD17" s="79"/>
      <c r="AE17" s="79"/>
      <c r="AF17" s="79"/>
      <c r="AG17" s="79"/>
      <c r="AH17" s="79"/>
      <c r="AI17" s="79"/>
      <c r="AJ17" s="79"/>
      <c r="AK17" s="79"/>
      <c r="AL17" s="79"/>
      <c r="AM17" s="79"/>
      <c r="AN17" s="79"/>
      <c r="AO17" s="79"/>
    </row>
    <row r="18" spans="1:41" s="78" customFormat="1" ht="15" customHeight="1">
      <c r="A18" s="16"/>
      <c r="B18" s="72"/>
      <c r="C18" s="73"/>
      <c r="D18" s="74"/>
      <c r="E18" s="101"/>
      <c r="F18" s="74"/>
      <c r="G18" s="75" t="s">
        <v>18</v>
      </c>
      <c r="H18" s="76">
        <v>0</v>
      </c>
      <c r="I18" s="77">
        <v>0</v>
      </c>
      <c r="J18" s="76">
        <v>0</v>
      </c>
      <c r="K18" s="77">
        <v>0</v>
      </c>
      <c r="L18" s="76">
        <v>0</v>
      </c>
      <c r="M18" s="77">
        <v>0</v>
      </c>
      <c r="N18" s="76">
        <v>0</v>
      </c>
      <c r="O18" s="77">
        <v>0</v>
      </c>
      <c r="P18" s="76">
        <v>0</v>
      </c>
      <c r="Q18" s="77">
        <v>0</v>
      </c>
      <c r="R18" s="77">
        <f t="shared" si="0"/>
        <v>0</v>
      </c>
      <c r="S18" s="78" t="str">
        <f t="shared" si="1"/>
        <v>  , </v>
      </c>
      <c r="T18" s="106">
        <f t="shared" si="2"/>
        <v>0</v>
      </c>
      <c r="AB18" s="79"/>
      <c r="AC18" s="79"/>
      <c r="AD18" s="79"/>
      <c r="AE18" s="79"/>
      <c r="AF18" s="79"/>
      <c r="AG18" s="79"/>
      <c r="AH18" s="79"/>
      <c r="AI18" s="79"/>
      <c r="AJ18" s="79"/>
      <c r="AK18" s="79"/>
      <c r="AL18" s="79"/>
      <c r="AM18" s="79"/>
      <c r="AN18" s="79"/>
      <c r="AO18" s="79"/>
    </row>
    <row r="19" spans="1:41" s="78" customFormat="1" ht="15" customHeight="1">
      <c r="A19" s="16"/>
      <c r="B19" s="72"/>
      <c r="C19" s="73"/>
      <c r="D19" s="74"/>
      <c r="E19" s="101"/>
      <c r="F19" s="74"/>
      <c r="G19" s="75" t="s">
        <v>18</v>
      </c>
      <c r="H19" s="76">
        <v>0</v>
      </c>
      <c r="I19" s="77">
        <v>0</v>
      </c>
      <c r="J19" s="76">
        <v>0</v>
      </c>
      <c r="K19" s="77">
        <v>0</v>
      </c>
      <c r="L19" s="76">
        <v>0</v>
      </c>
      <c r="M19" s="77">
        <v>0</v>
      </c>
      <c r="N19" s="76">
        <v>0</v>
      </c>
      <c r="O19" s="77">
        <v>0</v>
      </c>
      <c r="P19" s="76">
        <v>0</v>
      </c>
      <c r="Q19" s="77">
        <v>0</v>
      </c>
      <c r="R19" s="77">
        <f t="shared" si="0"/>
        <v>0</v>
      </c>
      <c r="S19" s="78" t="str">
        <f t="shared" si="1"/>
        <v>  , </v>
      </c>
      <c r="T19" s="106">
        <f t="shared" si="2"/>
        <v>0</v>
      </c>
      <c r="AB19" s="79"/>
      <c r="AC19" s="79"/>
      <c r="AD19" s="79"/>
      <c r="AE19" s="79"/>
      <c r="AF19" s="79"/>
      <c r="AG19" s="79"/>
      <c r="AH19" s="79"/>
      <c r="AI19" s="79"/>
      <c r="AJ19" s="79"/>
      <c r="AK19" s="79"/>
      <c r="AL19" s="79"/>
      <c r="AM19" s="79"/>
      <c r="AN19" s="79"/>
      <c r="AO19" s="79"/>
    </row>
    <row r="20" spans="1:41" s="78" customFormat="1" ht="15" customHeight="1">
      <c r="A20" s="16"/>
      <c r="B20" s="72"/>
      <c r="C20" s="73"/>
      <c r="D20" s="74"/>
      <c r="E20" s="101"/>
      <c r="F20" s="74"/>
      <c r="G20" s="75" t="s">
        <v>18</v>
      </c>
      <c r="H20" s="76">
        <v>0</v>
      </c>
      <c r="I20" s="77">
        <v>0</v>
      </c>
      <c r="J20" s="76">
        <v>0</v>
      </c>
      <c r="K20" s="77">
        <v>0</v>
      </c>
      <c r="L20" s="76">
        <v>0</v>
      </c>
      <c r="M20" s="77">
        <v>0</v>
      </c>
      <c r="N20" s="76">
        <v>0</v>
      </c>
      <c r="O20" s="77">
        <v>0</v>
      </c>
      <c r="P20" s="76">
        <v>0</v>
      </c>
      <c r="Q20" s="77">
        <v>0</v>
      </c>
      <c r="R20" s="77">
        <f t="shared" si="0"/>
        <v>0</v>
      </c>
      <c r="S20" s="78" t="str">
        <f t="shared" si="1"/>
        <v>  , </v>
      </c>
      <c r="T20" s="106">
        <f t="shared" si="2"/>
        <v>0</v>
      </c>
      <c r="AB20" s="79"/>
      <c r="AC20" s="79"/>
      <c r="AD20" s="79"/>
      <c r="AE20" s="79"/>
      <c r="AF20" s="79"/>
      <c r="AG20" s="79"/>
      <c r="AH20" s="79"/>
      <c r="AI20" s="79"/>
      <c r="AJ20" s="79"/>
      <c r="AK20" s="79"/>
      <c r="AL20" s="79"/>
      <c r="AM20" s="79"/>
      <c r="AN20" s="79"/>
      <c r="AO20" s="79"/>
    </row>
    <row r="21" spans="1:41" s="78" customFormat="1" ht="15" customHeight="1">
      <c r="A21" s="16"/>
      <c r="B21" s="72"/>
      <c r="C21" s="73"/>
      <c r="D21" s="74"/>
      <c r="E21" s="101"/>
      <c r="F21" s="74"/>
      <c r="G21" s="75" t="s">
        <v>18</v>
      </c>
      <c r="H21" s="76">
        <v>0</v>
      </c>
      <c r="I21" s="77">
        <v>0</v>
      </c>
      <c r="J21" s="76">
        <v>0</v>
      </c>
      <c r="K21" s="77">
        <v>0</v>
      </c>
      <c r="L21" s="76">
        <v>0</v>
      </c>
      <c r="M21" s="77">
        <v>0</v>
      </c>
      <c r="N21" s="76">
        <v>0</v>
      </c>
      <c r="O21" s="77">
        <v>0</v>
      </c>
      <c r="P21" s="76">
        <v>0</v>
      </c>
      <c r="Q21" s="77">
        <v>0</v>
      </c>
      <c r="R21" s="77">
        <f t="shared" si="0"/>
        <v>0</v>
      </c>
      <c r="S21" s="78" t="str">
        <f t="shared" si="1"/>
        <v>  , </v>
      </c>
      <c r="T21" s="106">
        <f t="shared" si="2"/>
        <v>0</v>
      </c>
      <c r="AB21" s="79"/>
      <c r="AC21" s="79"/>
      <c r="AD21" s="79"/>
      <c r="AE21" s="79"/>
      <c r="AF21" s="79"/>
      <c r="AG21" s="79"/>
      <c r="AH21" s="79"/>
      <c r="AI21" s="79"/>
      <c r="AJ21" s="79"/>
      <c r="AK21" s="79"/>
      <c r="AL21" s="79"/>
      <c r="AM21" s="79"/>
      <c r="AN21" s="79"/>
      <c r="AO21" s="79"/>
    </row>
    <row r="22" spans="1:41" s="78" customFormat="1" ht="15" customHeight="1">
      <c r="A22" s="16"/>
      <c r="B22" s="72"/>
      <c r="C22" s="73"/>
      <c r="D22" s="74"/>
      <c r="E22" s="101"/>
      <c r="F22" s="74"/>
      <c r="G22" s="75" t="s">
        <v>18</v>
      </c>
      <c r="H22" s="76">
        <v>0</v>
      </c>
      <c r="I22" s="77">
        <v>0</v>
      </c>
      <c r="J22" s="76">
        <v>0</v>
      </c>
      <c r="K22" s="77">
        <v>0</v>
      </c>
      <c r="L22" s="76">
        <v>0</v>
      </c>
      <c r="M22" s="77">
        <v>0</v>
      </c>
      <c r="N22" s="76">
        <v>0</v>
      </c>
      <c r="O22" s="77">
        <v>0</v>
      </c>
      <c r="P22" s="76">
        <v>0</v>
      </c>
      <c r="Q22" s="77">
        <v>0</v>
      </c>
      <c r="R22" s="77">
        <f t="shared" si="0"/>
        <v>0</v>
      </c>
      <c r="S22" s="78" t="str">
        <f t="shared" si="1"/>
        <v>  , </v>
      </c>
      <c r="T22" s="106">
        <f t="shared" si="2"/>
        <v>0</v>
      </c>
      <c r="AB22" s="79"/>
      <c r="AC22" s="79"/>
      <c r="AD22" s="79"/>
      <c r="AE22" s="79"/>
      <c r="AF22" s="79"/>
      <c r="AG22" s="79"/>
      <c r="AH22" s="79"/>
      <c r="AI22" s="79"/>
      <c r="AJ22" s="79"/>
      <c r="AK22" s="79"/>
      <c r="AL22" s="79"/>
      <c r="AM22" s="79"/>
      <c r="AN22" s="79"/>
      <c r="AO22" s="79"/>
    </row>
    <row r="23" spans="1:41" s="78" customFormat="1" ht="15" customHeight="1">
      <c r="A23" s="16"/>
      <c r="B23" s="72"/>
      <c r="C23" s="73"/>
      <c r="D23" s="74"/>
      <c r="E23" s="101"/>
      <c r="F23" s="74"/>
      <c r="G23" s="75" t="s">
        <v>18</v>
      </c>
      <c r="H23" s="76">
        <v>0</v>
      </c>
      <c r="I23" s="77">
        <v>0</v>
      </c>
      <c r="J23" s="76">
        <v>0</v>
      </c>
      <c r="K23" s="77">
        <v>0</v>
      </c>
      <c r="L23" s="76">
        <v>0</v>
      </c>
      <c r="M23" s="77">
        <v>0</v>
      </c>
      <c r="N23" s="76">
        <v>0</v>
      </c>
      <c r="O23" s="77">
        <v>0</v>
      </c>
      <c r="P23" s="76">
        <v>0</v>
      </c>
      <c r="Q23" s="77">
        <v>0</v>
      </c>
      <c r="R23" s="77">
        <f t="shared" si="0"/>
        <v>0</v>
      </c>
      <c r="S23" s="78" t="str">
        <f t="shared" si="1"/>
        <v>  , </v>
      </c>
      <c r="T23" s="106">
        <f t="shared" si="2"/>
        <v>0</v>
      </c>
      <c r="AB23" s="79"/>
      <c r="AC23" s="79"/>
      <c r="AD23" s="79"/>
      <c r="AE23" s="79"/>
      <c r="AF23" s="79"/>
      <c r="AG23" s="79"/>
      <c r="AH23" s="79"/>
      <c r="AI23" s="79"/>
      <c r="AJ23" s="79"/>
      <c r="AK23" s="79"/>
      <c r="AL23" s="79"/>
      <c r="AM23" s="79"/>
      <c r="AN23" s="79"/>
      <c r="AO23" s="79"/>
    </row>
    <row r="24" spans="1:41" s="78" customFormat="1" ht="15" customHeight="1">
      <c r="A24" s="16"/>
      <c r="B24" s="72"/>
      <c r="C24" s="73"/>
      <c r="D24" s="74"/>
      <c r="E24" s="101"/>
      <c r="F24" s="74"/>
      <c r="G24" s="75" t="s">
        <v>18</v>
      </c>
      <c r="H24" s="76">
        <v>0</v>
      </c>
      <c r="I24" s="77">
        <v>0</v>
      </c>
      <c r="J24" s="76">
        <v>0</v>
      </c>
      <c r="K24" s="77">
        <v>0</v>
      </c>
      <c r="L24" s="76">
        <v>0</v>
      </c>
      <c r="M24" s="77">
        <v>0</v>
      </c>
      <c r="N24" s="76">
        <v>0</v>
      </c>
      <c r="O24" s="77">
        <v>0</v>
      </c>
      <c r="P24" s="76">
        <v>0</v>
      </c>
      <c r="Q24" s="77">
        <v>0</v>
      </c>
      <c r="R24" s="77">
        <f t="shared" si="0"/>
        <v>0</v>
      </c>
      <c r="S24" s="78" t="str">
        <f t="shared" si="1"/>
        <v>  , </v>
      </c>
      <c r="T24" s="106">
        <f t="shared" si="2"/>
        <v>0</v>
      </c>
      <c r="AB24" s="79"/>
      <c r="AC24" s="79"/>
      <c r="AD24" s="79"/>
      <c r="AE24" s="79"/>
      <c r="AF24" s="79"/>
      <c r="AG24" s="79"/>
      <c r="AH24" s="79"/>
      <c r="AI24" s="79"/>
      <c r="AJ24" s="79"/>
      <c r="AK24" s="79"/>
      <c r="AL24" s="79"/>
      <c r="AM24" s="79"/>
      <c r="AN24" s="79"/>
      <c r="AO24" s="79"/>
    </row>
    <row r="25" spans="1:41" s="78" customFormat="1" ht="15" customHeight="1">
      <c r="A25" s="16"/>
      <c r="B25" s="72"/>
      <c r="C25" s="73"/>
      <c r="D25" s="74"/>
      <c r="E25" s="101"/>
      <c r="F25" s="74"/>
      <c r="G25" s="75" t="s">
        <v>18</v>
      </c>
      <c r="H25" s="76">
        <v>0</v>
      </c>
      <c r="I25" s="77">
        <v>0</v>
      </c>
      <c r="J25" s="76">
        <v>0</v>
      </c>
      <c r="K25" s="77">
        <v>0</v>
      </c>
      <c r="L25" s="76">
        <v>0</v>
      </c>
      <c r="M25" s="77">
        <v>0</v>
      </c>
      <c r="N25" s="76">
        <v>0</v>
      </c>
      <c r="O25" s="77">
        <v>0</v>
      </c>
      <c r="P25" s="76">
        <v>0</v>
      </c>
      <c r="Q25" s="77">
        <v>0</v>
      </c>
      <c r="R25" s="77">
        <f t="shared" si="0"/>
        <v>0</v>
      </c>
      <c r="S25" s="78" t="str">
        <f t="shared" si="1"/>
        <v>  , </v>
      </c>
      <c r="T25" s="106">
        <f t="shared" si="2"/>
        <v>0</v>
      </c>
      <c r="AB25" s="79"/>
      <c r="AC25" s="79"/>
      <c r="AD25" s="79"/>
      <c r="AE25" s="79"/>
      <c r="AF25" s="79"/>
      <c r="AG25" s="79"/>
      <c r="AH25" s="79"/>
      <c r="AI25" s="79"/>
      <c r="AJ25" s="79"/>
      <c r="AK25" s="79"/>
      <c r="AL25" s="79"/>
      <c r="AM25" s="79"/>
      <c r="AN25" s="79"/>
      <c r="AO25" s="79"/>
    </row>
    <row r="26" spans="1:41" s="78" customFormat="1" ht="15" customHeight="1">
      <c r="A26" s="16"/>
      <c r="B26" s="72"/>
      <c r="C26" s="73"/>
      <c r="D26" s="74"/>
      <c r="E26" s="101"/>
      <c r="F26" s="74"/>
      <c r="G26" s="75" t="s">
        <v>18</v>
      </c>
      <c r="H26" s="76">
        <v>0</v>
      </c>
      <c r="I26" s="77">
        <v>0</v>
      </c>
      <c r="J26" s="76">
        <v>0</v>
      </c>
      <c r="K26" s="77">
        <v>0</v>
      </c>
      <c r="L26" s="76">
        <v>0</v>
      </c>
      <c r="M26" s="77">
        <v>0</v>
      </c>
      <c r="N26" s="76">
        <v>0</v>
      </c>
      <c r="O26" s="77">
        <v>0</v>
      </c>
      <c r="P26" s="76">
        <v>0</v>
      </c>
      <c r="Q26" s="77">
        <v>0</v>
      </c>
      <c r="R26" s="77">
        <f t="shared" si="0"/>
        <v>0</v>
      </c>
      <c r="S26" s="78" t="str">
        <f t="shared" si="1"/>
        <v>  , </v>
      </c>
      <c r="T26" s="106">
        <f t="shared" si="2"/>
        <v>0</v>
      </c>
      <c r="AB26" s="79"/>
      <c r="AC26" s="79"/>
      <c r="AD26" s="79"/>
      <c r="AE26" s="79"/>
      <c r="AF26" s="79"/>
      <c r="AG26" s="79"/>
      <c r="AH26" s="79"/>
      <c r="AI26" s="79"/>
      <c r="AJ26" s="79"/>
      <c r="AK26" s="79"/>
      <c r="AL26" s="79"/>
      <c r="AM26" s="79"/>
      <c r="AN26" s="79"/>
      <c r="AO26" s="79"/>
    </row>
    <row r="27" spans="1:41" s="78" customFormat="1" ht="15" customHeight="1">
      <c r="A27" s="16"/>
      <c r="B27" s="72"/>
      <c r="C27" s="73"/>
      <c r="D27" s="74"/>
      <c r="E27" s="101"/>
      <c r="F27" s="74"/>
      <c r="G27" s="75" t="s">
        <v>18</v>
      </c>
      <c r="H27" s="76">
        <v>0</v>
      </c>
      <c r="I27" s="77">
        <v>0</v>
      </c>
      <c r="J27" s="76">
        <v>0</v>
      </c>
      <c r="K27" s="77">
        <v>0</v>
      </c>
      <c r="L27" s="76">
        <v>0</v>
      </c>
      <c r="M27" s="77">
        <v>0</v>
      </c>
      <c r="N27" s="76">
        <v>0</v>
      </c>
      <c r="O27" s="77">
        <v>0</v>
      </c>
      <c r="P27" s="76">
        <v>0</v>
      </c>
      <c r="Q27" s="77">
        <v>0</v>
      </c>
      <c r="R27" s="77">
        <f t="shared" si="0"/>
        <v>0</v>
      </c>
      <c r="S27" s="78" t="str">
        <f t="shared" si="1"/>
        <v>  , </v>
      </c>
      <c r="T27" s="106">
        <f t="shared" si="2"/>
        <v>0</v>
      </c>
      <c r="AB27" s="79"/>
      <c r="AC27" s="79"/>
      <c r="AD27" s="79"/>
      <c r="AE27" s="79"/>
      <c r="AF27" s="79"/>
      <c r="AG27" s="79"/>
      <c r="AH27" s="79"/>
      <c r="AI27" s="79"/>
      <c r="AJ27" s="79"/>
      <c r="AK27" s="79"/>
      <c r="AL27" s="79"/>
      <c r="AM27" s="79"/>
      <c r="AN27" s="79"/>
      <c r="AO27" s="79"/>
    </row>
    <row r="28" spans="1:41" s="78" customFormat="1" ht="15" customHeight="1">
      <c r="A28" s="16"/>
      <c r="B28" s="72"/>
      <c r="C28" s="73"/>
      <c r="D28" s="74"/>
      <c r="E28" s="101"/>
      <c r="F28" s="74"/>
      <c r="G28" s="75" t="s">
        <v>18</v>
      </c>
      <c r="H28" s="76">
        <v>0</v>
      </c>
      <c r="I28" s="77">
        <v>0</v>
      </c>
      <c r="J28" s="76">
        <v>0</v>
      </c>
      <c r="K28" s="77">
        <v>0</v>
      </c>
      <c r="L28" s="76">
        <v>0</v>
      </c>
      <c r="M28" s="77">
        <v>0</v>
      </c>
      <c r="N28" s="76">
        <v>0</v>
      </c>
      <c r="O28" s="77">
        <v>0</v>
      </c>
      <c r="P28" s="76">
        <v>0</v>
      </c>
      <c r="Q28" s="77">
        <v>0</v>
      </c>
      <c r="R28" s="77">
        <f t="shared" si="0"/>
        <v>0</v>
      </c>
      <c r="S28" s="78" t="str">
        <f t="shared" si="1"/>
        <v>  , </v>
      </c>
      <c r="T28" s="106">
        <f t="shared" si="2"/>
        <v>0</v>
      </c>
      <c r="AB28" s="79"/>
      <c r="AC28" s="79"/>
      <c r="AD28" s="79"/>
      <c r="AE28" s="79"/>
      <c r="AF28" s="79"/>
      <c r="AG28" s="79"/>
      <c r="AH28" s="79"/>
      <c r="AI28" s="79"/>
      <c r="AJ28" s="79"/>
      <c r="AK28" s="79"/>
      <c r="AL28" s="79"/>
      <c r="AM28" s="79"/>
      <c r="AN28" s="79"/>
      <c r="AO28" s="79"/>
    </row>
    <row r="29" spans="1:41" s="78" customFormat="1" ht="15" customHeight="1">
      <c r="A29" s="16"/>
      <c r="B29" s="72"/>
      <c r="C29" s="73"/>
      <c r="D29" s="74"/>
      <c r="E29" s="101"/>
      <c r="F29" s="74"/>
      <c r="G29" s="75" t="s">
        <v>18</v>
      </c>
      <c r="H29" s="76">
        <v>0</v>
      </c>
      <c r="I29" s="77">
        <v>0</v>
      </c>
      <c r="J29" s="76">
        <v>0</v>
      </c>
      <c r="K29" s="77">
        <v>0</v>
      </c>
      <c r="L29" s="76">
        <v>0</v>
      </c>
      <c r="M29" s="77">
        <v>0</v>
      </c>
      <c r="N29" s="76">
        <v>0</v>
      </c>
      <c r="O29" s="77">
        <v>0</v>
      </c>
      <c r="P29" s="76">
        <v>0</v>
      </c>
      <c r="Q29" s="77">
        <v>0</v>
      </c>
      <c r="R29" s="77">
        <f t="shared" si="0"/>
        <v>0</v>
      </c>
      <c r="S29" s="78" t="str">
        <f t="shared" si="1"/>
        <v>  , </v>
      </c>
      <c r="T29" s="106">
        <f t="shared" si="2"/>
        <v>0</v>
      </c>
      <c r="AB29" s="79"/>
      <c r="AC29" s="79"/>
      <c r="AD29" s="79"/>
      <c r="AE29" s="79"/>
      <c r="AF29" s="79"/>
      <c r="AG29" s="79"/>
      <c r="AH29" s="79"/>
      <c r="AI29" s="79"/>
      <c r="AJ29" s="79"/>
      <c r="AK29" s="79"/>
      <c r="AL29" s="79"/>
      <c r="AM29" s="79"/>
      <c r="AN29" s="79"/>
      <c r="AO29" s="79"/>
    </row>
    <row r="30" spans="1:41" s="78" customFormat="1" ht="15" customHeight="1">
      <c r="A30" s="16"/>
      <c r="B30" s="72"/>
      <c r="C30" s="73"/>
      <c r="D30" s="74"/>
      <c r="E30" s="101"/>
      <c r="F30" s="74"/>
      <c r="G30" s="75" t="s">
        <v>18</v>
      </c>
      <c r="H30" s="76">
        <v>0</v>
      </c>
      <c r="I30" s="77">
        <v>0</v>
      </c>
      <c r="J30" s="76">
        <v>0</v>
      </c>
      <c r="K30" s="77">
        <v>0</v>
      </c>
      <c r="L30" s="76">
        <v>0</v>
      </c>
      <c r="M30" s="77">
        <v>0</v>
      </c>
      <c r="N30" s="76">
        <v>0</v>
      </c>
      <c r="O30" s="77">
        <v>0</v>
      </c>
      <c r="P30" s="76">
        <v>0</v>
      </c>
      <c r="Q30" s="77">
        <v>0</v>
      </c>
      <c r="R30" s="77">
        <f t="shared" si="0"/>
        <v>0</v>
      </c>
      <c r="S30" s="78" t="str">
        <f t="shared" si="1"/>
        <v>  , </v>
      </c>
      <c r="T30" s="106">
        <f t="shared" si="2"/>
        <v>0</v>
      </c>
      <c r="AB30" s="79"/>
      <c r="AC30" s="79"/>
      <c r="AD30" s="79"/>
      <c r="AE30" s="79"/>
      <c r="AF30" s="79"/>
      <c r="AG30" s="79"/>
      <c r="AH30" s="79"/>
      <c r="AI30" s="79"/>
      <c r="AJ30" s="79"/>
      <c r="AK30" s="79"/>
      <c r="AL30" s="79"/>
      <c r="AM30" s="79"/>
      <c r="AN30" s="79"/>
      <c r="AO30" s="79"/>
    </row>
    <row r="31" spans="1:41" s="78" customFormat="1" ht="15" customHeight="1">
      <c r="A31" s="16"/>
      <c r="B31" s="72"/>
      <c r="C31" s="73"/>
      <c r="D31" s="74"/>
      <c r="E31" s="101"/>
      <c r="F31" s="74"/>
      <c r="G31" s="75" t="s">
        <v>95</v>
      </c>
      <c r="H31" s="76">
        <v>0</v>
      </c>
      <c r="I31" s="77">
        <v>0</v>
      </c>
      <c r="J31" s="76">
        <v>0</v>
      </c>
      <c r="K31" s="77">
        <v>0</v>
      </c>
      <c r="L31" s="76">
        <v>0</v>
      </c>
      <c r="M31" s="77">
        <v>0</v>
      </c>
      <c r="N31" s="76">
        <v>0</v>
      </c>
      <c r="O31" s="77">
        <v>0</v>
      </c>
      <c r="P31" s="76">
        <v>0</v>
      </c>
      <c r="Q31" s="77">
        <v>0</v>
      </c>
      <c r="R31" s="77">
        <f t="shared" si="0"/>
        <v>0</v>
      </c>
      <c r="S31" s="78" t="str">
        <f t="shared" si="1"/>
        <v>  , </v>
      </c>
      <c r="T31" s="106">
        <f t="shared" si="2"/>
        <v>0</v>
      </c>
      <c r="AB31" s="79"/>
      <c r="AC31" s="79"/>
      <c r="AD31" s="79"/>
      <c r="AE31" s="79"/>
      <c r="AF31" s="79"/>
      <c r="AG31" s="79"/>
      <c r="AH31" s="79"/>
      <c r="AI31" s="79"/>
      <c r="AJ31" s="79"/>
      <c r="AK31" s="79"/>
      <c r="AL31" s="79"/>
      <c r="AM31" s="79"/>
      <c r="AN31" s="79"/>
      <c r="AO31" s="79"/>
    </row>
    <row r="32" spans="1:41" s="78" customFormat="1" ht="15" customHeight="1">
      <c r="A32" s="16"/>
      <c r="B32" s="72"/>
      <c r="C32" s="73"/>
      <c r="D32" s="74"/>
      <c r="E32" s="101"/>
      <c r="F32" s="74"/>
      <c r="G32" s="75" t="s">
        <v>96</v>
      </c>
      <c r="H32" s="76">
        <v>0</v>
      </c>
      <c r="I32" s="77">
        <v>0</v>
      </c>
      <c r="J32" s="76">
        <v>0</v>
      </c>
      <c r="K32" s="77">
        <v>0</v>
      </c>
      <c r="L32" s="76">
        <v>0</v>
      </c>
      <c r="M32" s="77">
        <v>0</v>
      </c>
      <c r="N32" s="76">
        <v>0</v>
      </c>
      <c r="O32" s="77">
        <v>0</v>
      </c>
      <c r="P32" s="76">
        <v>0</v>
      </c>
      <c r="Q32" s="77">
        <v>0</v>
      </c>
      <c r="R32" s="77">
        <f t="shared" si="0"/>
        <v>0</v>
      </c>
      <c r="S32" s="78" t="str">
        <f t="shared" si="1"/>
        <v>  , </v>
      </c>
      <c r="T32" s="106">
        <f t="shared" si="2"/>
        <v>0</v>
      </c>
      <c r="AB32" s="79"/>
      <c r="AC32" s="79"/>
      <c r="AD32" s="79"/>
      <c r="AE32" s="79"/>
      <c r="AF32" s="79"/>
      <c r="AG32" s="79"/>
      <c r="AH32" s="79"/>
      <c r="AI32" s="79"/>
      <c r="AJ32" s="79"/>
      <c r="AK32" s="79"/>
      <c r="AL32" s="79"/>
      <c r="AM32" s="79"/>
      <c r="AN32" s="79"/>
      <c r="AO32" s="79"/>
    </row>
    <row r="33" spans="1:41" s="78" customFormat="1" ht="15" customHeight="1">
      <c r="A33" s="16"/>
      <c r="B33" s="72"/>
      <c r="C33" s="73"/>
      <c r="D33" s="74"/>
      <c r="E33" s="101"/>
      <c r="F33" s="74"/>
      <c r="G33" s="75" t="s">
        <v>97</v>
      </c>
      <c r="H33" s="76">
        <v>0</v>
      </c>
      <c r="I33" s="77">
        <v>0</v>
      </c>
      <c r="J33" s="76">
        <v>0</v>
      </c>
      <c r="K33" s="77">
        <v>0</v>
      </c>
      <c r="L33" s="76">
        <v>0</v>
      </c>
      <c r="M33" s="77">
        <v>0</v>
      </c>
      <c r="N33" s="76">
        <v>0</v>
      </c>
      <c r="O33" s="77">
        <v>0</v>
      </c>
      <c r="P33" s="76">
        <v>0</v>
      </c>
      <c r="Q33" s="77">
        <v>0</v>
      </c>
      <c r="R33" s="77">
        <f t="shared" si="0"/>
        <v>0</v>
      </c>
      <c r="S33" s="78" t="str">
        <f t="shared" si="1"/>
        <v>  , </v>
      </c>
      <c r="T33" s="106">
        <f t="shared" si="2"/>
        <v>0</v>
      </c>
      <c r="AB33" s="79"/>
      <c r="AC33" s="79"/>
      <c r="AD33" s="79"/>
      <c r="AE33" s="79"/>
      <c r="AF33" s="79"/>
      <c r="AG33" s="79"/>
      <c r="AH33" s="79"/>
      <c r="AI33" s="79"/>
      <c r="AJ33" s="79"/>
      <c r="AK33" s="79"/>
      <c r="AL33" s="79"/>
      <c r="AM33" s="79"/>
      <c r="AN33" s="79"/>
      <c r="AO33" s="79"/>
    </row>
    <row r="34" spans="1:41" s="78" customFormat="1" ht="15" customHeight="1">
      <c r="A34" s="16"/>
      <c r="B34" s="80"/>
      <c r="C34" s="80"/>
      <c r="D34" s="64"/>
      <c r="E34" s="102"/>
      <c r="F34" s="64"/>
      <c r="G34" s="69"/>
      <c r="H34" s="69"/>
      <c r="I34" s="69"/>
      <c r="J34" s="69"/>
      <c r="K34" s="69"/>
      <c r="L34" s="69"/>
      <c r="M34" s="69"/>
      <c r="N34" s="69"/>
      <c r="O34" s="69"/>
      <c r="P34" s="69"/>
      <c r="Q34" s="69"/>
      <c r="AB34" s="79"/>
      <c r="AC34" s="79"/>
      <c r="AD34" s="79"/>
      <c r="AE34" s="79"/>
      <c r="AF34" s="79"/>
      <c r="AG34" s="79"/>
      <c r="AH34" s="79"/>
      <c r="AI34" s="79"/>
      <c r="AJ34" s="79"/>
      <c r="AK34" s="79"/>
      <c r="AL34" s="79"/>
      <c r="AM34" s="79"/>
      <c r="AN34" s="79"/>
      <c r="AO34" s="79"/>
    </row>
    <row r="35" spans="1:41" s="78" customFormat="1" ht="20.25" customHeight="1">
      <c r="A35" s="16"/>
      <c r="B35" s="231" t="s">
        <v>5</v>
      </c>
      <c r="C35" s="231"/>
      <c r="D35" s="231"/>
      <c r="E35" s="231"/>
      <c r="F35" s="231"/>
      <c r="G35" s="231"/>
      <c r="H35" s="81"/>
      <c r="I35" s="82">
        <f>SUM(I9:I33)</f>
        <v>0</v>
      </c>
      <c r="J35" s="81"/>
      <c r="K35" s="82">
        <f>SUM(K9:K33)</f>
        <v>0</v>
      </c>
      <c r="L35" s="81"/>
      <c r="M35" s="82">
        <f>SUM(M9:M33)</f>
        <v>0</v>
      </c>
      <c r="N35" s="81"/>
      <c r="O35" s="82">
        <f>SUM(O9:O33)</f>
        <v>0</v>
      </c>
      <c r="P35" s="81"/>
      <c r="Q35" s="82">
        <f>SUM(Q9:Q33)</f>
        <v>0</v>
      </c>
      <c r="R35" s="82">
        <f>+I35+K35+M35+O35+Q35</f>
        <v>0</v>
      </c>
      <c r="AB35" s="79"/>
      <c r="AC35" s="79"/>
      <c r="AD35" s="79"/>
      <c r="AE35" s="79"/>
      <c r="AF35" s="79"/>
      <c r="AG35" s="79"/>
      <c r="AH35" s="79"/>
      <c r="AI35" s="79"/>
      <c r="AJ35" s="79"/>
      <c r="AK35" s="79"/>
      <c r="AL35" s="79"/>
      <c r="AM35" s="79"/>
      <c r="AN35" s="79"/>
      <c r="AO35" s="79"/>
    </row>
    <row r="36" spans="1:41" s="86" customFormat="1" ht="15" customHeight="1">
      <c r="A36" s="83"/>
      <c r="B36" s="84"/>
      <c r="C36" s="84"/>
      <c r="D36" s="84"/>
      <c r="E36" s="103"/>
      <c r="F36" s="84"/>
      <c r="G36" s="84"/>
      <c r="H36" s="85"/>
      <c r="I36" s="85"/>
      <c r="J36" s="85"/>
      <c r="K36" s="85"/>
      <c r="L36" s="85"/>
      <c r="M36" s="85"/>
      <c r="N36" s="85"/>
      <c r="O36" s="85"/>
      <c r="P36" s="85"/>
      <c r="Q36" s="85"/>
      <c r="AB36" s="87"/>
      <c r="AC36" s="87"/>
      <c r="AD36" s="87"/>
      <c r="AE36" s="87"/>
      <c r="AF36" s="87"/>
      <c r="AG36" s="87"/>
      <c r="AH36" s="87"/>
      <c r="AI36" s="87"/>
      <c r="AJ36" s="87"/>
      <c r="AK36" s="87"/>
      <c r="AL36" s="87"/>
      <c r="AM36" s="87"/>
      <c r="AN36" s="87"/>
      <c r="AO36" s="87"/>
    </row>
    <row r="37" spans="1:41" s="78" customFormat="1" ht="15" customHeight="1">
      <c r="A37" s="16"/>
      <c r="B37" s="66" t="s">
        <v>80</v>
      </c>
      <c r="C37" s="66"/>
      <c r="D37" s="64"/>
      <c r="E37" s="102"/>
      <c r="F37" s="64"/>
      <c r="G37" s="69"/>
      <c r="H37" s="69"/>
      <c r="I37" s="69"/>
      <c r="J37" s="69"/>
      <c r="K37" s="69"/>
      <c r="L37" s="69"/>
      <c r="M37" s="69"/>
      <c r="N37" s="69"/>
      <c r="O37" s="69"/>
      <c r="P37" s="69"/>
      <c r="Q37" s="69"/>
      <c r="R37" s="69"/>
      <c r="S37" s="69"/>
      <c r="T37" s="69"/>
      <c r="U37" s="69"/>
      <c r="V37" s="69"/>
      <c r="W37" s="69"/>
      <c r="X37" s="69"/>
      <c r="Y37" s="69"/>
      <c r="Z37" s="69"/>
      <c r="AA37" s="69"/>
      <c r="AB37" s="79"/>
      <c r="AC37" s="79"/>
      <c r="AD37" s="79"/>
      <c r="AE37" s="79"/>
      <c r="AF37" s="79"/>
      <c r="AG37" s="79"/>
      <c r="AH37" s="79"/>
      <c r="AI37" s="79"/>
      <c r="AJ37" s="79"/>
      <c r="AK37" s="79"/>
      <c r="AL37" s="79"/>
      <c r="AM37" s="79"/>
      <c r="AN37" s="79"/>
      <c r="AO37" s="79"/>
    </row>
    <row r="38" spans="2:18" s="7" customFormat="1" ht="18" customHeight="1">
      <c r="B38" s="234" t="s">
        <v>30</v>
      </c>
      <c r="C38" s="235"/>
      <c r="D38" s="235"/>
      <c r="E38" s="235"/>
      <c r="F38" s="235"/>
      <c r="G38" s="236"/>
      <c r="H38" s="227" t="s">
        <v>31</v>
      </c>
      <c r="I38" s="228"/>
      <c r="J38" s="227" t="s">
        <v>32</v>
      </c>
      <c r="K38" s="228"/>
      <c r="L38" s="227" t="s">
        <v>33</v>
      </c>
      <c r="M38" s="228"/>
      <c r="N38" s="227" t="s">
        <v>34</v>
      </c>
      <c r="O38" s="228"/>
      <c r="P38" s="227" t="s">
        <v>35</v>
      </c>
      <c r="Q38" s="228"/>
      <c r="R38" s="229" t="s">
        <v>15</v>
      </c>
    </row>
    <row r="39" spans="1:18" s="7" customFormat="1" ht="28.5" customHeight="1">
      <c r="A39" s="172"/>
      <c r="B39" s="237"/>
      <c r="C39" s="238"/>
      <c r="D39" s="238"/>
      <c r="E39" s="238"/>
      <c r="F39" s="238"/>
      <c r="G39" s="239"/>
      <c r="H39" s="173" t="s">
        <v>62</v>
      </c>
      <c r="I39" s="174" t="s">
        <v>63</v>
      </c>
      <c r="J39" s="173" t="s">
        <v>62</v>
      </c>
      <c r="K39" s="174" t="s">
        <v>63</v>
      </c>
      <c r="L39" s="173" t="s">
        <v>62</v>
      </c>
      <c r="M39" s="174" t="s">
        <v>63</v>
      </c>
      <c r="N39" s="173" t="s">
        <v>62</v>
      </c>
      <c r="O39" s="174" t="s">
        <v>63</v>
      </c>
      <c r="P39" s="173" t="s">
        <v>62</v>
      </c>
      <c r="Q39" s="174" t="s">
        <v>63</v>
      </c>
      <c r="R39" s="230"/>
    </row>
    <row r="40" spans="1:41" s="78" customFormat="1" ht="21" customHeight="1">
      <c r="A40" s="16"/>
      <c r="B40" s="88" t="s">
        <v>11</v>
      </c>
      <c r="C40" s="89"/>
      <c r="D40" s="90"/>
      <c r="E40" s="104"/>
      <c r="F40" s="90"/>
      <c r="G40" s="91"/>
      <c r="H40" s="76">
        <v>0</v>
      </c>
      <c r="I40" s="77">
        <v>0</v>
      </c>
      <c r="J40" s="76">
        <v>0</v>
      </c>
      <c r="K40" s="77">
        <v>0</v>
      </c>
      <c r="L40" s="76">
        <v>0</v>
      </c>
      <c r="M40" s="77">
        <v>0</v>
      </c>
      <c r="N40" s="76">
        <v>0</v>
      </c>
      <c r="O40" s="77">
        <v>0</v>
      </c>
      <c r="P40" s="76">
        <v>0</v>
      </c>
      <c r="Q40" s="77">
        <v>0</v>
      </c>
      <c r="R40" s="77">
        <f aca="true" t="shared" si="3" ref="R40:R46">+I40+K40+M40+O40+Q40</f>
        <v>0</v>
      </c>
      <c r="T40" s="106">
        <f>+I40+K40+M40+O40+Q40</f>
        <v>0</v>
      </c>
      <c r="AB40" s="79"/>
      <c r="AC40" s="79"/>
      <c r="AD40" s="79"/>
      <c r="AE40" s="79"/>
      <c r="AF40" s="79"/>
      <c r="AG40" s="79"/>
      <c r="AH40" s="79"/>
      <c r="AI40" s="79"/>
      <c r="AJ40" s="79"/>
      <c r="AK40" s="79"/>
      <c r="AL40" s="79"/>
      <c r="AM40" s="79"/>
      <c r="AN40" s="79"/>
      <c r="AO40" s="79"/>
    </row>
    <row r="41" spans="1:41" s="78" customFormat="1" ht="21" customHeight="1">
      <c r="A41" s="16"/>
      <c r="B41" s="88" t="s">
        <v>41</v>
      </c>
      <c r="C41" s="89"/>
      <c r="D41" s="90"/>
      <c r="E41" s="104"/>
      <c r="F41" s="90"/>
      <c r="G41" s="91"/>
      <c r="H41" s="76">
        <v>0</v>
      </c>
      <c r="I41" s="77">
        <v>0</v>
      </c>
      <c r="J41" s="76">
        <v>0</v>
      </c>
      <c r="K41" s="77">
        <v>0</v>
      </c>
      <c r="L41" s="76">
        <v>0</v>
      </c>
      <c r="M41" s="77">
        <v>0</v>
      </c>
      <c r="N41" s="76">
        <v>0</v>
      </c>
      <c r="O41" s="77">
        <v>0</v>
      </c>
      <c r="P41" s="76">
        <v>0</v>
      </c>
      <c r="Q41" s="77">
        <v>0</v>
      </c>
      <c r="R41" s="77">
        <f t="shared" si="3"/>
        <v>0</v>
      </c>
      <c r="T41" s="106">
        <f aca="true" t="shared" si="4" ref="T41:T46">+I41+K41+M41+O41+Q41</f>
        <v>0</v>
      </c>
      <c r="AB41" s="79"/>
      <c r="AC41" s="79"/>
      <c r="AD41" s="79"/>
      <c r="AE41" s="79"/>
      <c r="AF41" s="79"/>
      <c r="AG41" s="79"/>
      <c r="AH41" s="79"/>
      <c r="AI41" s="79"/>
      <c r="AJ41" s="79"/>
      <c r="AK41" s="79"/>
      <c r="AL41" s="79"/>
      <c r="AM41" s="79"/>
      <c r="AN41" s="79"/>
      <c r="AO41" s="79"/>
    </row>
    <row r="42" spans="1:41" s="78" customFormat="1" ht="21" customHeight="1">
      <c r="A42" s="16"/>
      <c r="B42" s="88" t="s">
        <v>42</v>
      </c>
      <c r="C42" s="89"/>
      <c r="D42" s="90"/>
      <c r="E42" s="104"/>
      <c r="F42" s="90"/>
      <c r="G42" s="91"/>
      <c r="H42" s="76">
        <v>0</v>
      </c>
      <c r="I42" s="77">
        <v>0</v>
      </c>
      <c r="J42" s="76">
        <v>0</v>
      </c>
      <c r="K42" s="77">
        <v>0</v>
      </c>
      <c r="L42" s="76">
        <v>0</v>
      </c>
      <c r="M42" s="77">
        <v>0</v>
      </c>
      <c r="N42" s="76">
        <v>0</v>
      </c>
      <c r="O42" s="77">
        <v>0</v>
      </c>
      <c r="P42" s="76">
        <v>0</v>
      </c>
      <c r="Q42" s="77">
        <v>0</v>
      </c>
      <c r="R42" s="77">
        <f t="shared" si="3"/>
        <v>0</v>
      </c>
      <c r="T42" s="106">
        <f t="shared" si="4"/>
        <v>0</v>
      </c>
      <c r="AB42" s="79"/>
      <c r="AC42" s="79"/>
      <c r="AD42" s="79"/>
      <c r="AE42" s="79"/>
      <c r="AF42" s="79"/>
      <c r="AG42" s="79"/>
      <c r="AH42" s="79"/>
      <c r="AI42" s="79"/>
      <c r="AJ42" s="79"/>
      <c r="AK42" s="79"/>
      <c r="AL42" s="79"/>
      <c r="AM42" s="79"/>
      <c r="AN42" s="79"/>
      <c r="AO42" s="79"/>
    </row>
    <row r="43" spans="1:41" s="78" customFormat="1" ht="21" customHeight="1">
      <c r="A43" s="16"/>
      <c r="B43" s="88" t="s">
        <v>43</v>
      </c>
      <c r="C43" s="89"/>
      <c r="D43" s="90"/>
      <c r="E43" s="104"/>
      <c r="F43" s="90"/>
      <c r="G43" s="91"/>
      <c r="H43" s="76">
        <v>0</v>
      </c>
      <c r="I43" s="77">
        <v>0</v>
      </c>
      <c r="J43" s="76">
        <v>0</v>
      </c>
      <c r="K43" s="77">
        <v>0</v>
      </c>
      <c r="L43" s="76">
        <v>0</v>
      </c>
      <c r="M43" s="77">
        <v>0</v>
      </c>
      <c r="N43" s="76">
        <v>0</v>
      </c>
      <c r="O43" s="77">
        <v>0</v>
      </c>
      <c r="P43" s="76">
        <v>0</v>
      </c>
      <c r="Q43" s="77">
        <v>0</v>
      </c>
      <c r="R43" s="77">
        <f t="shared" si="3"/>
        <v>0</v>
      </c>
      <c r="T43" s="106">
        <f t="shared" si="4"/>
        <v>0</v>
      </c>
      <c r="AB43" s="79"/>
      <c r="AC43" s="79"/>
      <c r="AD43" s="79"/>
      <c r="AE43" s="79"/>
      <c r="AF43" s="79"/>
      <c r="AG43" s="79"/>
      <c r="AH43" s="79"/>
      <c r="AI43" s="79"/>
      <c r="AJ43" s="79"/>
      <c r="AK43" s="79"/>
      <c r="AL43" s="79"/>
      <c r="AM43" s="79"/>
      <c r="AN43" s="79"/>
      <c r="AO43" s="79"/>
    </row>
    <row r="44" spans="1:41" s="78" customFormat="1" ht="21" customHeight="1">
      <c r="A44" s="16"/>
      <c r="B44" s="88" t="s">
        <v>44</v>
      </c>
      <c r="C44" s="89"/>
      <c r="D44" s="90"/>
      <c r="E44" s="104"/>
      <c r="F44" s="90"/>
      <c r="G44" s="91"/>
      <c r="H44" s="76">
        <v>0</v>
      </c>
      <c r="I44" s="77">
        <v>0</v>
      </c>
      <c r="J44" s="76">
        <v>0</v>
      </c>
      <c r="K44" s="77">
        <v>0</v>
      </c>
      <c r="L44" s="76">
        <v>0</v>
      </c>
      <c r="M44" s="77">
        <v>0</v>
      </c>
      <c r="N44" s="76">
        <v>0</v>
      </c>
      <c r="O44" s="77">
        <v>0</v>
      </c>
      <c r="P44" s="76">
        <v>0</v>
      </c>
      <c r="Q44" s="77">
        <v>0</v>
      </c>
      <c r="R44" s="77">
        <f t="shared" si="3"/>
        <v>0</v>
      </c>
      <c r="T44" s="106">
        <f t="shared" si="4"/>
        <v>0</v>
      </c>
      <c r="AB44" s="79"/>
      <c r="AC44" s="79"/>
      <c r="AD44" s="79"/>
      <c r="AE44" s="79"/>
      <c r="AF44" s="79"/>
      <c r="AG44" s="79"/>
      <c r="AH44" s="79"/>
      <c r="AI44" s="79"/>
      <c r="AJ44" s="79"/>
      <c r="AK44" s="79"/>
      <c r="AL44" s="79"/>
      <c r="AM44" s="79"/>
      <c r="AN44" s="79"/>
      <c r="AO44" s="79"/>
    </row>
    <row r="45" spans="1:41" s="78" customFormat="1" ht="21" customHeight="1">
      <c r="A45" s="16"/>
      <c r="B45" s="88" t="s">
        <v>61</v>
      </c>
      <c r="C45" s="89"/>
      <c r="D45" s="90"/>
      <c r="E45" s="104"/>
      <c r="F45" s="90"/>
      <c r="G45" s="91"/>
      <c r="H45" s="76">
        <v>0</v>
      </c>
      <c r="I45" s="77">
        <v>0</v>
      </c>
      <c r="J45" s="76">
        <v>0</v>
      </c>
      <c r="K45" s="77">
        <v>0</v>
      </c>
      <c r="L45" s="76">
        <v>0</v>
      </c>
      <c r="M45" s="77">
        <v>0</v>
      </c>
      <c r="N45" s="76">
        <v>0</v>
      </c>
      <c r="O45" s="77">
        <v>0</v>
      </c>
      <c r="P45" s="76">
        <v>0</v>
      </c>
      <c r="Q45" s="77">
        <v>0</v>
      </c>
      <c r="R45" s="77">
        <f t="shared" si="3"/>
        <v>0</v>
      </c>
      <c r="T45" s="106">
        <f t="shared" si="4"/>
        <v>0</v>
      </c>
      <c r="AB45" s="79"/>
      <c r="AC45" s="79"/>
      <c r="AD45" s="79"/>
      <c r="AE45" s="79"/>
      <c r="AF45" s="79"/>
      <c r="AG45" s="79"/>
      <c r="AH45" s="79"/>
      <c r="AI45" s="79"/>
      <c r="AJ45" s="79"/>
      <c r="AK45" s="79"/>
      <c r="AL45" s="79"/>
      <c r="AM45" s="79"/>
      <c r="AN45" s="79"/>
      <c r="AO45" s="79"/>
    </row>
    <row r="46" spans="1:41" s="78" customFormat="1" ht="21" customHeight="1">
      <c r="A46" s="16"/>
      <c r="B46" s="88" t="s">
        <v>23</v>
      </c>
      <c r="C46" s="89"/>
      <c r="D46" s="90"/>
      <c r="E46" s="104"/>
      <c r="F46" s="90"/>
      <c r="G46" s="91"/>
      <c r="H46" s="76">
        <v>0</v>
      </c>
      <c r="I46" s="77">
        <v>0</v>
      </c>
      <c r="J46" s="76">
        <v>0</v>
      </c>
      <c r="K46" s="77">
        <v>0</v>
      </c>
      <c r="L46" s="76">
        <v>0</v>
      </c>
      <c r="M46" s="77">
        <v>0</v>
      </c>
      <c r="N46" s="76">
        <v>0</v>
      </c>
      <c r="O46" s="77">
        <v>0</v>
      </c>
      <c r="P46" s="76">
        <v>0</v>
      </c>
      <c r="Q46" s="77">
        <v>0</v>
      </c>
      <c r="R46" s="77">
        <f t="shared" si="3"/>
        <v>0</v>
      </c>
      <c r="T46" s="106">
        <f t="shared" si="4"/>
        <v>0</v>
      </c>
      <c r="AB46" s="79"/>
      <c r="AC46" s="79"/>
      <c r="AD46" s="79"/>
      <c r="AE46" s="79"/>
      <c r="AF46" s="79"/>
      <c r="AG46" s="79"/>
      <c r="AH46" s="79"/>
      <c r="AI46" s="79"/>
      <c r="AJ46" s="79"/>
      <c r="AK46" s="79"/>
      <c r="AL46" s="79"/>
      <c r="AM46" s="79"/>
      <c r="AN46" s="79"/>
      <c r="AO46" s="79"/>
    </row>
    <row r="47" spans="1:17" s="65" customFormat="1" ht="19.5" customHeight="1">
      <c r="A47" s="67"/>
      <c r="B47" s="92"/>
      <c r="C47" s="92"/>
      <c r="D47" s="92"/>
      <c r="E47" s="105"/>
      <c r="F47" s="92"/>
      <c r="G47" s="92"/>
      <c r="H47" s="93"/>
      <c r="I47" s="68"/>
      <c r="J47" s="93"/>
      <c r="K47" s="68"/>
      <c r="L47" s="93"/>
      <c r="M47" s="68"/>
      <c r="N47" s="93"/>
      <c r="O47" s="68"/>
      <c r="P47" s="93"/>
      <c r="Q47" s="68"/>
    </row>
    <row r="48" spans="1:41" s="78" customFormat="1" ht="20.25" customHeight="1">
      <c r="A48" s="16"/>
      <c r="B48" s="231" t="s">
        <v>5</v>
      </c>
      <c r="C48" s="231"/>
      <c r="D48" s="231"/>
      <c r="E48" s="231"/>
      <c r="F48" s="231"/>
      <c r="G48" s="231"/>
      <c r="H48" s="81"/>
      <c r="I48" s="82">
        <f>SUM(I40:I46)</f>
        <v>0</v>
      </c>
      <c r="J48" s="81"/>
      <c r="K48" s="82">
        <f>SUM(K40:K46)</f>
        <v>0</v>
      </c>
      <c r="L48" s="81"/>
      <c r="M48" s="82">
        <f>SUM(M40:M46)</f>
        <v>0</v>
      </c>
      <c r="N48" s="81"/>
      <c r="O48" s="82">
        <f>SUM(O40:O46)</f>
        <v>0</v>
      </c>
      <c r="P48" s="81"/>
      <c r="Q48" s="82">
        <f>SUM(Q40:Q46)</f>
        <v>0</v>
      </c>
      <c r="R48" s="82">
        <f>+I48+K48+M48+O48+Q48</f>
        <v>0</v>
      </c>
      <c r="AB48" s="79"/>
      <c r="AC48" s="79"/>
      <c r="AD48" s="79"/>
      <c r="AE48" s="79"/>
      <c r="AF48" s="79"/>
      <c r="AG48" s="79"/>
      <c r="AH48" s="79"/>
      <c r="AI48" s="79"/>
      <c r="AJ48" s="79"/>
      <c r="AK48" s="79"/>
      <c r="AL48" s="79"/>
      <c r="AM48" s="79"/>
      <c r="AN48" s="79"/>
      <c r="AO48" s="79"/>
    </row>
    <row r="49" spans="1:41" s="78" customFormat="1" ht="18" customHeight="1">
      <c r="A49" s="16"/>
      <c r="B49" s="64"/>
      <c r="C49" s="64"/>
      <c r="D49" s="64"/>
      <c r="E49" s="102"/>
      <c r="F49" s="64"/>
      <c r="G49" s="64"/>
      <c r="H49" s="94"/>
      <c r="I49" s="69"/>
      <c r="J49" s="94"/>
      <c r="K49" s="69"/>
      <c r="L49" s="94"/>
      <c r="M49" s="69"/>
      <c r="N49" s="94"/>
      <c r="O49" s="69"/>
      <c r="P49" s="94"/>
      <c r="Q49" s="69"/>
      <c r="R49" s="94"/>
      <c r="S49" s="69"/>
      <c r="T49" s="94"/>
      <c r="U49" s="69"/>
      <c r="V49" s="94"/>
      <c r="W49" s="69"/>
      <c r="X49" s="94"/>
      <c r="Y49" s="69"/>
      <c r="Z49" s="94"/>
      <c r="AA49" s="69"/>
      <c r="AB49" s="79"/>
      <c r="AC49" s="79"/>
      <c r="AD49" s="79"/>
      <c r="AE49" s="79"/>
      <c r="AF49" s="79"/>
      <c r="AG49" s="79"/>
      <c r="AH49" s="79"/>
      <c r="AI49" s="79"/>
      <c r="AJ49" s="79"/>
      <c r="AK49" s="79"/>
      <c r="AL49" s="79"/>
      <c r="AM49" s="79"/>
      <c r="AN49" s="79"/>
      <c r="AO49" s="79"/>
    </row>
    <row r="50" spans="1:41" s="78" customFormat="1" ht="18" customHeight="1">
      <c r="A50" s="16"/>
      <c r="B50" s="64"/>
      <c r="C50" s="64"/>
      <c r="D50" s="64"/>
      <c r="E50" s="102"/>
      <c r="F50" s="64"/>
      <c r="G50" s="64"/>
      <c r="H50" s="94"/>
      <c r="I50" s="69"/>
      <c r="J50" s="94"/>
      <c r="K50" s="69"/>
      <c r="L50" s="94"/>
      <c r="M50" s="69"/>
      <c r="N50" s="94"/>
      <c r="O50" s="69"/>
      <c r="P50" s="94"/>
      <c r="Q50" s="69"/>
      <c r="R50" s="94"/>
      <c r="S50" s="69"/>
      <c r="T50" s="94"/>
      <c r="U50" s="69"/>
      <c r="V50" s="94"/>
      <c r="W50" s="69"/>
      <c r="X50" s="94"/>
      <c r="Y50" s="69"/>
      <c r="Z50" s="94"/>
      <c r="AA50" s="69"/>
      <c r="AB50" s="79"/>
      <c r="AC50" s="79"/>
      <c r="AD50" s="79"/>
      <c r="AE50" s="79"/>
      <c r="AF50" s="79"/>
      <c r="AG50" s="79"/>
      <c r="AH50" s="79"/>
      <c r="AI50" s="79"/>
      <c r="AJ50" s="79"/>
      <c r="AK50" s="79"/>
      <c r="AL50" s="79"/>
      <c r="AM50" s="79"/>
      <c r="AN50" s="79"/>
      <c r="AO50" s="79"/>
    </row>
    <row r="51" spans="1:41" s="78" customFormat="1" ht="18" customHeight="1">
      <c r="A51" s="16"/>
      <c r="B51" s="64"/>
      <c r="C51" s="64"/>
      <c r="D51" s="64"/>
      <c r="E51" s="102"/>
      <c r="F51" s="64"/>
      <c r="G51" s="64"/>
      <c r="H51" s="94"/>
      <c r="I51" s="69"/>
      <c r="J51" s="94"/>
      <c r="K51" s="69"/>
      <c r="L51" s="94"/>
      <c r="M51" s="69"/>
      <c r="N51" s="94"/>
      <c r="O51" s="69"/>
      <c r="P51" s="94"/>
      <c r="Q51" s="69"/>
      <c r="R51" s="94"/>
      <c r="S51" s="69"/>
      <c r="T51" s="94"/>
      <c r="U51" s="69"/>
      <c r="V51" s="94"/>
      <c r="W51" s="69"/>
      <c r="X51" s="94"/>
      <c r="Y51" s="69"/>
      <c r="Z51" s="94"/>
      <c r="AA51" s="69"/>
      <c r="AB51" s="79"/>
      <c r="AC51" s="79"/>
      <c r="AD51" s="79"/>
      <c r="AE51" s="79"/>
      <c r="AF51" s="79"/>
      <c r="AG51" s="79"/>
      <c r="AH51" s="79"/>
      <c r="AI51" s="79"/>
      <c r="AJ51" s="79"/>
      <c r="AK51" s="79"/>
      <c r="AL51" s="79"/>
      <c r="AM51" s="79"/>
      <c r="AN51" s="79"/>
      <c r="AO51" s="79"/>
    </row>
    <row r="52" spans="1:41" s="78" customFormat="1" ht="18" customHeight="1">
      <c r="A52" s="16"/>
      <c r="B52" s="64"/>
      <c r="C52" s="64"/>
      <c r="D52" s="64"/>
      <c r="E52" s="102"/>
      <c r="F52" s="64"/>
      <c r="G52" s="64"/>
      <c r="H52" s="94"/>
      <c r="I52" s="69"/>
      <c r="J52" s="94"/>
      <c r="K52" s="69"/>
      <c r="L52" s="94"/>
      <c r="M52" s="69"/>
      <c r="N52" s="94"/>
      <c r="O52" s="69"/>
      <c r="P52" s="94"/>
      <c r="Q52" s="69"/>
      <c r="R52" s="94"/>
      <c r="S52" s="69"/>
      <c r="T52" s="94"/>
      <c r="U52" s="69"/>
      <c r="V52" s="94"/>
      <c r="W52" s="69"/>
      <c r="X52" s="94"/>
      <c r="Y52" s="69"/>
      <c r="Z52" s="94"/>
      <c r="AA52" s="69"/>
      <c r="AB52" s="79"/>
      <c r="AC52" s="79"/>
      <c r="AD52" s="79"/>
      <c r="AE52" s="79"/>
      <c r="AF52" s="79"/>
      <c r="AG52" s="79"/>
      <c r="AH52" s="79"/>
      <c r="AI52" s="79"/>
      <c r="AJ52" s="79"/>
      <c r="AK52" s="79"/>
      <c r="AL52" s="79"/>
      <c r="AM52" s="79"/>
      <c r="AN52" s="79"/>
      <c r="AO52" s="79"/>
    </row>
    <row r="53" spans="2:17" s="65" customFormat="1" ht="19.5" customHeight="1">
      <c r="B53" s="67"/>
      <c r="C53" s="67"/>
      <c r="D53" s="67"/>
      <c r="E53" s="100"/>
      <c r="F53" s="187" t="s">
        <v>23</v>
      </c>
      <c r="G53" s="188"/>
      <c r="H53" s="189"/>
      <c r="I53" s="187">
        <f>+I46</f>
        <v>0</v>
      </c>
      <c r="J53" s="189"/>
      <c r="K53" s="187">
        <f>+K46</f>
        <v>0</v>
      </c>
      <c r="L53" s="189"/>
      <c r="M53" s="187">
        <f>+M46</f>
        <v>0</v>
      </c>
      <c r="N53" s="189"/>
      <c r="O53" s="187">
        <f>+O46</f>
        <v>0</v>
      </c>
      <c r="P53" s="189"/>
      <c r="Q53" s="187">
        <f>+Q46</f>
        <v>0</v>
      </c>
    </row>
    <row r="54" spans="2:17" s="65" customFormat="1" ht="19.5" customHeight="1">
      <c r="B54" s="67"/>
      <c r="C54" s="67"/>
      <c r="D54" s="67"/>
      <c r="E54" s="100"/>
      <c r="F54" s="187" t="s">
        <v>38</v>
      </c>
      <c r="G54" s="188"/>
      <c r="H54" s="189"/>
      <c r="I54" s="187">
        <f>+HLOOKUP(H$38,'1. PPTO TOTAL CENTRO'!$C$15:$G$44,30,0)</f>
        <v>0</v>
      </c>
      <c r="J54" s="189"/>
      <c r="K54" s="187">
        <f>+HLOOKUP(J$38,'1. PPTO TOTAL CENTRO'!$C$15:$G$44,30,0)</f>
        <v>0</v>
      </c>
      <c r="L54" s="189"/>
      <c r="M54" s="187">
        <f>+HLOOKUP(L$38,'1. PPTO TOTAL CENTRO'!$C$15:$G$44,30,0)</f>
        <v>0</v>
      </c>
      <c r="N54" s="189"/>
      <c r="O54" s="187">
        <f>+HLOOKUP(N$38,'1. PPTO TOTAL CENTRO'!$C$15:$G$44,30,0)</f>
        <v>0</v>
      </c>
      <c r="P54" s="187"/>
      <c r="Q54" s="187">
        <f>+HLOOKUP(P$38,'1. PPTO TOTAL CENTRO'!$C$15:$G$44,30,0)</f>
        <v>0</v>
      </c>
    </row>
    <row r="55" spans="2:17" s="65" customFormat="1" ht="19.5" customHeight="1">
      <c r="B55" s="67"/>
      <c r="C55" s="67"/>
      <c r="D55" s="67"/>
      <c r="E55" s="100"/>
      <c r="F55" s="187" t="s">
        <v>45</v>
      </c>
      <c r="G55" s="188"/>
      <c r="H55" s="189"/>
      <c r="I55" s="190">
        <f>IF(I54&gt;0,I53/I54,0)</f>
        <v>0</v>
      </c>
      <c r="J55" s="189"/>
      <c r="K55" s="190">
        <f>IF(K54&gt;0,K53/K54,0)</f>
        <v>0</v>
      </c>
      <c r="L55" s="189"/>
      <c r="M55" s="190">
        <f>IF(M54&gt;0,M53/M54,0)</f>
        <v>0</v>
      </c>
      <c r="N55" s="189"/>
      <c r="O55" s="190">
        <f>IF(O54&gt;0,O53/O54,0)</f>
        <v>0</v>
      </c>
      <c r="P55" s="189"/>
      <c r="Q55" s="190">
        <f>IF(Q54&gt;0,Q53/Q54,0)</f>
        <v>0</v>
      </c>
    </row>
    <row r="56" spans="2:27" s="65" customFormat="1" ht="19.5" customHeight="1">
      <c r="B56" s="67"/>
      <c r="C56" s="67"/>
      <c r="D56" s="67"/>
      <c r="E56" s="100"/>
      <c r="F56" s="68"/>
      <c r="H56" s="93"/>
      <c r="I56" s="95"/>
      <c r="J56" s="93"/>
      <c r="K56" s="95"/>
      <c r="L56" s="93"/>
      <c r="M56" s="95"/>
      <c r="N56" s="93"/>
      <c r="O56" s="95"/>
      <c r="P56" s="93"/>
      <c r="Q56" s="95"/>
      <c r="R56" s="93"/>
      <c r="S56" s="95"/>
      <c r="T56" s="93"/>
      <c r="U56" s="95"/>
      <c r="V56" s="93"/>
      <c r="W56" s="95"/>
      <c r="X56" s="93"/>
      <c r="Y56" s="95"/>
      <c r="Z56" s="93"/>
      <c r="AA56" s="95"/>
    </row>
    <row r="57" spans="2:27" s="65" customFormat="1" ht="19.5" customHeight="1">
      <c r="B57" s="67"/>
      <c r="C57" s="67"/>
      <c r="D57" s="67"/>
      <c r="E57" s="100"/>
      <c r="F57" s="68"/>
      <c r="H57" s="93"/>
      <c r="I57" s="95"/>
      <c r="J57" s="93"/>
      <c r="K57" s="95"/>
      <c r="L57" s="93"/>
      <c r="M57" s="95"/>
      <c r="N57" s="93"/>
      <c r="O57" s="95"/>
      <c r="P57" s="93"/>
      <c r="Q57" s="95"/>
      <c r="R57" s="93"/>
      <c r="S57" s="95"/>
      <c r="T57" s="93"/>
      <c r="U57" s="95"/>
      <c r="V57" s="93"/>
      <c r="W57" s="95"/>
      <c r="X57" s="93"/>
      <c r="Y57" s="95"/>
      <c r="Z57" s="93"/>
      <c r="AA57" s="95"/>
    </row>
    <row r="58" spans="2:27" s="16" customFormat="1" ht="15" customHeight="1">
      <c r="B58" s="96" t="s">
        <v>14</v>
      </c>
      <c r="C58" s="96"/>
      <c r="D58" s="64"/>
      <c r="E58" s="102"/>
      <c r="F58" s="64"/>
      <c r="G58" s="64"/>
      <c r="H58" s="94"/>
      <c r="I58" s="69" t="s">
        <v>94</v>
      </c>
      <c r="J58" s="94"/>
      <c r="K58" s="69"/>
      <c r="L58" s="94"/>
      <c r="M58" s="69"/>
      <c r="N58" s="94"/>
      <c r="O58" s="69"/>
      <c r="P58" s="94"/>
      <c r="Q58" s="69"/>
      <c r="R58" s="94"/>
      <c r="S58" s="69"/>
      <c r="T58" s="94"/>
      <c r="U58" s="69"/>
      <c r="V58" s="94"/>
      <c r="W58" s="69"/>
      <c r="X58" s="94"/>
      <c r="Y58" s="69"/>
      <c r="Z58" s="94"/>
      <c r="AA58" s="69"/>
    </row>
    <row r="59" spans="2:27" s="16" customFormat="1" ht="21" customHeight="1">
      <c r="B59" s="97" t="s">
        <v>39</v>
      </c>
      <c r="C59" s="97"/>
      <c r="D59" s="64"/>
      <c r="E59" s="102"/>
      <c r="F59" s="64"/>
      <c r="G59" s="64"/>
      <c r="H59" s="94"/>
      <c r="I59" s="69"/>
      <c r="J59" s="94"/>
      <c r="K59" s="69"/>
      <c r="L59" s="94"/>
      <c r="M59" s="69"/>
      <c r="N59" s="94"/>
      <c r="O59" s="69"/>
      <c r="P59" s="94"/>
      <c r="Q59" s="69"/>
      <c r="R59" s="94"/>
      <c r="S59" s="69"/>
      <c r="T59" s="94"/>
      <c r="U59" s="69"/>
      <c r="V59" s="94"/>
      <c r="W59" s="69"/>
      <c r="X59" s="94"/>
      <c r="Y59" s="69"/>
      <c r="Z59" s="94"/>
      <c r="AA59" s="69"/>
    </row>
    <row r="60" spans="2:27" s="16" customFormat="1" ht="15" customHeight="1">
      <c r="B60" s="64"/>
      <c r="C60" s="64"/>
      <c r="D60" s="64"/>
      <c r="E60" s="102"/>
      <c r="F60" s="64"/>
      <c r="G60" s="64"/>
      <c r="H60" s="94"/>
      <c r="I60" s="69"/>
      <c r="J60" s="94"/>
      <c r="K60" s="69"/>
      <c r="L60" s="94"/>
      <c r="M60" s="69"/>
      <c r="N60" s="94"/>
      <c r="O60" s="69"/>
      <c r="P60" s="94"/>
      <c r="Q60" s="69"/>
      <c r="R60" s="94"/>
      <c r="S60" s="69"/>
      <c r="T60" s="94"/>
      <c r="U60" s="69"/>
      <c r="V60" s="94"/>
      <c r="W60" s="69"/>
      <c r="X60" s="94"/>
      <c r="Y60" s="69"/>
      <c r="Z60" s="94"/>
      <c r="AA60" s="69"/>
    </row>
    <row r="61" spans="2:27" s="16" customFormat="1" ht="15" customHeight="1">
      <c r="B61" s="64"/>
      <c r="C61" s="64"/>
      <c r="D61" s="64"/>
      <c r="E61" s="102"/>
      <c r="F61" s="64"/>
      <c r="G61" s="64"/>
      <c r="H61" s="94"/>
      <c r="I61" s="69"/>
      <c r="J61" s="94"/>
      <c r="K61" s="69"/>
      <c r="L61" s="94"/>
      <c r="M61" s="69"/>
      <c r="N61" s="94"/>
      <c r="O61" s="69"/>
      <c r="P61" s="94"/>
      <c r="Q61" s="69"/>
      <c r="R61" s="94"/>
      <c r="S61" s="69"/>
      <c r="T61" s="94"/>
      <c r="U61" s="69"/>
      <c r="V61" s="94"/>
      <c r="W61" s="69"/>
      <c r="X61" s="94"/>
      <c r="Y61" s="69"/>
      <c r="Z61" s="94"/>
      <c r="AA61" s="69"/>
    </row>
    <row r="62" spans="2:27" s="16" customFormat="1" ht="15" customHeight="1">
      <c r="B62" s="64"/>
      <c r="C62" s="64"/>
      <c r="D62" s="64"/>
      <c r="E62" s="102"/>
      <c r="F62" s="64"/>
      <c r="G62" s="64"/>
      <c r="H62" s="94"/>
      <c r="I62" s="69"/>
      <c r="J62" s="94"/>
      <c r="K62" s="69"/>
      <c r="L62" s="94"/>
      <c r="M62" s="69"/>
      <c r="N62" s="94"/>
      <c r="O62" s="69"/>
      <c r="P62" s="94"/>
      <c r="Q62" s="69"/>
      <c r="R62" s="94"/>
      <c r="S62" s="69"/>
      <c r="T62" s="94"/>
      <c r="U62" s="69"/>
      <c r="V62" s="94"/>
      <c r="W62" s="69"/>
      <c r="X62" s="94"/>
      <c r="Y62" s="69"/>
      <c r="Z62" s="94"/>
      <c r="AA62" s="69"/>
    </row>
    <row r="63" spans="2:27" s="16" customFormat="1" ht="15" customHeight="1">
      <c r="B63" s="64"/>
      <c r="C63" s="64"/>
      <c r="D63" s="64"/>
      <c r="E63" s="102"/>
      <c r="F63" s="64"/>
      <c r="G63" s="64"/>
      <c r="H63" s="94"/>
      <c r="I63" s="69"/>
      <c r="J63" s="94"/>
      <c r="K63" s="69"/>
      <c r="L63" s="94"/>
      <c r="M63" s="69"/>
      <c r="N63" s="94"/>
      <c r="O63" s="69"/>
      <c r="P63" s="94"/>
      <c r="Q63" s="69"/>
      <c r="R63" s="94"/>
      <c r="S63" s="69"/>
      <c r="T63" s="94"/>
      <c r="U63" s="69"/>
      <c r="V63" s="94"/>
      <c r="W63" s="69"/>
      <c r="X63" s="94"/>
      <c r="Y63" s="69"/>
      <c r="Z63" s="94"/>
      <c r="AA63" s="69"/>
    </row>
    <row r="64" spans="2:27" s="16" customFormat="1" ht="15" customHeight="1">
      <c r="B64" s="64"/>
      <c r="C64" s="64"/>
      <c r="D64" s="64"/>
      <c r="E64" s="102"/>
      <c r="F64" s="64"/>
      <c r="G64" s="64"/>
      <c r="H64" s="94"/>
      <c r="I64" s="69"/>
      <c r="J64" s="94"/>
      <c r="K64" s="69"/>
      <c r="L64" s="94"/>
      <c r="M64" s="69"/>
      <c r="N64" s="94"/>
      <c r="O64" s="69"/>
      <c r="P64" s="94"/>
      <c r="Q64" s="69"/>
      <c r="R64" s="94"/>
      <c r="S64" s="69"/>
      <c r="T64" s="94"/>
      <c r="U64" s="69"/>
      <c r="V64" s="94"/>
      <c r="W64" s="69"/>
      <c r="X64" s="94"/>
      <c r="Y64" s="69"/>
      <c r="Z64" s="94"/>
      <c r="AA64" s="69"/>
    </row>
    <row r="65" spans="2:27" s="16" customFormat="1" ht="15" customHeight="1">
      <c r="B65" s="64"/>
      <c r="C65" s="64"/>
      <c r="D65" s="64"/>
      <c r="E65" s="102"/>
      <c r="F65" s="64"/>
      <c r="G65" s="64"/>
      <c r="H65" s="94"/>
      <c r="I65" s="69"/>
      <c r="J65" s="94"/>
      <c r="K65" s="69"/>
      <c r="L65" s="94"/>
      <c r="M65" s="69"/>
      <c r="N65" s="94"/>
      <c r="O65" s="69"/>
      <c r="P65" s="94"/>
      <c r="Q65" s="69"/>
      <c r="R65" s="94"/>
      <c r="S65" s="69"/>
      <c r="T65" s="94"/>
      <c r="U65" s="69"/>
      <c r="V65" s="94"/>
      <c r="W65" s="69"/>
      <c r="X65" s="94"/>
      <c r="Y65" s="69"/>
      <c r="Z65" s="94"/>
      <c r="AA65" s="69"/>
    </row>
    <row r="66" spans="2:27" s="16" customFormat="1" ht="15" customHeight="1">
      <c r="B66" s="64"/>
      <c r="C66" s="64"/>
      <c r="D66" s="64"/>
      <c r="E66" s="102"/>
      <c r="F66" s="64"/>
      <c r="G66" s="64"/>
      <c r="H66" s="94"/>
      <c r="I66" s="69"/>
      <c r="J66" s="94"/>
      <c r="K66" s="69"/>
      <c r="L66" s="94"/>
      <c r="M66" s="69"/>
      <c r="N66" s="94"/>
      <c r="O66" s="69"/>
      <c r="P66" s="94"/>
      <c r="Q66" s="69"/>
      <c r="R66" s="94"/>
      <c r="S66" s="69"/>
      <c r="T66" s="94"/>
      <c r="U66" s="69"/>
      <c r="V66" s="94"/>
      <c r="W66" s="69"/>
      <c r="X66" s="94"/>
      <c r="Y66" s="69"/>
      <c r="Z66" s="94"/>
      <c r="AA66" s="69"/>
    </row>
    <row r="67" spans="2:27" s="16" customFormat="1" ht="15" customHeight="1">
      <c r="B67" s="64"/>
      <c r="C67" s="64"/>
      <c r="D67" s="64"/>
      <c r="E67" s="102"/>
      <c r="F67" s="64"/>
      <c r="G67" s="64"/>
      <c r="H67" s="94"/>
      <c r="I67" s="69"/>
      <c r="J67" s="94"/>
      <c r="K67" s="69"/>
      <c r="L67" s="94"/>
      <c r="M67" s="69"/>
      <c r="N67" s="94"/>
      <c r="O67" s="69"/>
      <c r="P67" s="94"/>
      <c r="Q67" s="69"/>
      <c r="R67" s="94"/>
      <c r="S67" s="69"/>
      <c r="T67" s="94"/>
      <c r="U67" s="69"/>
      <c r="V67" s="94"/>
      <c r="W67" s="69"/>
      <c r="X67" s="94"/>
      <c r="Y67" s="69"/>
      <c r="Z67" s="94"/>
      <c r="AA67" s="69"/>
    </row>
    <row r="68" spans="2:27" s="16" customFormat="1" ht="15" customHeight="1">
      <c r="B68" s="64"/>
      <c r="C68" s="64"/>
      <c r="D68" s="64"/>
      <c r="E68" s="102"/>
      <c r="F68" s="64"/>
      <c r="G68" s="64"/>
      <c r="H68" s="94"/>
      <c r="I68" s="69"/>
      <c r="J68" s="94"/>
      <c r="K68" s="69"/>
      <c r="L68" s="94"/>
      <c r="M68" s="69"/>
      <c r="N68" s="94"/>
      <c r="O68" s="69"/>
      <c r="P68" s="94"/>
      <c r="Q68" s="69"/>
      <c r="R68" s="94"/>
      <c r="S68" s="69"/>
      <c r="T68" s="94"/>
      <c r="U68" s="69"/>
      <c r="V68" s="94"/>
      <c r="W68" s="69"/>
      <c r="X68" s="94"/>
      <c r="Y68" s="69"/>
      <c r="Z68" s="94"/>
      <c r="AA68" s="69"/>
    </row>
    <row r="69" spans="2:27" s="16" customFormat="1" ht="15" customHeight="1">
      <c r="B69" s="64"/>
      <c r="C69" s="64"/>
      <c r="D69" s="64"/>
      <c r="E69" s="102"/>
      <c r="F69" s="64"/>
      <c r="G69" s="64"/>
      <c r="H69" s="94"/>
      <c r="I69" s="69"/>
      <c r="J69" s="94"/>
      <c r="K69" s="69"/>
      <c r="L69" s="94"/>
      <c r="M69" s="69"/>
      <c r="N69" s="94"/>
      <c r="O69" s="69"/>
      <c r="P69" s="94"/>
      <c r="Q69" s="69"/>
      <c r="R69" s="94"/>
      <c r="S69" s="69"/>
      <c r="T69" s="94"/>
      <c r="U69" s="69"/>
      <c r="V69" s="94"/>
      <c r="W69" s="69"/>
      <c r="X69" s="94"/>
      <c r="Y69" s="69"/>
      <c r="Z69" s="94"/>
      <c r="AA69" s="69"/>
    </row>
    <row r="70" spans="2:27" s="16" customFormat="1" ht="15" customHeight="1">
      <c r="B70" s="64"/>
      <c r="C70" s="64"/>
      <c r="D70" s="64"/>
      <c r="E70" s="102"/>
      <c r="F70" s="64"/>
      <c r="G70" s="64"/>
      <c r="H70" s="94"/>
      <c r="I70" s="69"/>
      <c r="J70" s="94"/>
      <c r="K70" s="69"/>
      <c r="L70" s="94"/>
      <c r="M70" s="69"/>
      <c r="N70" s="94"/>
      <c r="O70" s="69"/>
      <c r="P70" s="94"/>
      <c r="Q70" s="69"/>
      <c r="R70" s="94"/>
      <c r="S70" s="69"/>
      <c r="T70" s="94"/>
      <c r="U70" s="69"/>
      <c r="V70" s="94"/>
      <c r="W70" s="69"/>
      <c r="X70" s="94"/>
      <c r="Y70" s="69"/>
      <c r="Z70" s="94"/>
      <c r="AA70" s="69"/>
    </row>
    <row r="71" spans="2:27" s="16" customFormat="1" ht="15" customHeight="1">
      <c r="B71" s="64"/>
      <c r="C71" s="64"/>
      <c r="D71" s="64"/>
      <c r="E71" s="102"/>
      <c r="F71" s="64"/>
      <c r="G71" s="64"/>
      <c r="H71" s="94"/>
      <c r="I71" s="69"/>
      <c r="J71" s="94"/>
      <c r="K71" s="69"/>
      <c r="L71" s="94"/>
      <c r="M71" s="69"/>
      <c r="N71" s="94"/>
      <c r="O71" s="69"/>
      <c r="P71" s="94"/>
      <c r="Q71" s="69"/>
      <c r="R71" s="94"/>
      <c r="S71" s="69"/>
      <c r="T71" s="94"/>
      <c r="U71" s="69"/>
      <c r="V71" s="94"/>
      <c r="W71" s="69"/>
      <c r="X71" s="94"/>
      <c r="Y71" s="69"/>
      <c r="Z71" s="94"/>
      <c r="AA71" s="69"/>
    </row>
    <row r="72" spans="2:27" s="16" customFormat="1" ht="15" customHeight="1">
      <c r="B72" s="64"/>
      <c r="C72" s="64"/>
      <c r="D72" s="64"/>
      <c r="E72" s="102"/>
      <c r="F72" s="64"/>
      <c r="G72" s="64"/>
      <c r="H72" s="94"/>
      <c r="I72" s="69"/>
      <c r="J72" s="94"/>
      <c r="K72" s="69"/>
      <c r="L72" s="94"/>
      <c r="M72" s="69"/>
      <c r="N72" s="94"/>
      <c r="O72" s="69"/>
      <c r="P72" s="94"/>
      <c r="Q72" s="69"/>
      <c r="R72" s="94"/>
      <c r="S72" s="69"/>
      <c r="T72" s="94"/>
      <c r="U72" s="69"/>
      <c r="V72" s="94"/>
      <c r="W72" s="69"/>
      <c r="X72" s="94"/>
      <c r="Y72" s="69"/>
      <c r="Z72" s="94"/>
      <c r="AA72" s="69"/>
    </row>
    <row r="73" spans="2:27" s="16" customFormat="1" ht="15" customHeight="1">
      <c r="B73" s="64"/>
      <c r="C73" s="64"/>
      <c r="D73" s="64"/>
      <c r="E73" s="102"/>
      <c r="F73" s="64"/>
      <c r="G73" s="64"/>
      <c r="H73" s="94"/>
      <c r="I73" s="69"/>
      <c r="J73" s="94"/>
      <c r="K73" s="69"/>
      <c r="L73" s="94"/>
      <c r="M73" s="69"/>
      <c r="N73" s="94"/>
      <c r="O73" s="69"/>
      <c r="P73" s="94"/>
      <c r="Q73" s="69"/>
      <c r="R73" s="94"/>
      <c r="S73" s="69"/>
      <c r="T73" s="94"/>
      <c r="U73" s="69"/>
      <c r="V73" s="94"/>
      <c r="W73" s="69"/>
      <c r="X73" s="94"/>
      <c r="Y73" s="69"/>
      <c r="Z73" s="94"/>
      <c r="AA73" s="69"/>
    </row>
    <row r="74" spans="2:27" s="16" customFormat="1" ht="15" customHeight="1">
      <c r="B74" s="64"/>
      <c r="C74" s="64"/>
      <c r="D74" s="64"/>
      <c r="E74" s="102"/>
      <c r="F74" s="64"/>
      <c r="G74" s="64"/>
      <c r="H74" s="94"/>
      <c r="I74" s="69"/>
      <c r="J74" s="94"/>
      <c r="K74" s="69"/>
      <c r="L74" s="94"/>
      <c r="M74" s="69"/>
      <c r="N74" s="94"/>
      <c r="O74" s="69"/>
      <c r="P74" s="94"/>
      <c r="Q74" s="69"/>
      <c r="R74" s="94"/>
      <c r="S74" s="69"/>
      <c r="T74" s="94"/>
      <c r="U74" s="69"/>
      <c r="V74" s="94"/>
      <c r="W74" s="69"/>
      <c r="X74" s="94"/>
      <c r="Y74" s="69"/>
      <c r="Z74" s="94"/>
      <c r="AA74" s="69"/>
    </row>
    <row r="75" spans="2:27" s="16" customFormat="1" ht="15" customHeight="1">
      <c r="B75" s="64"/>
      <c r="C75" s="64"/>
      <c r="D75" s="64"/>
      <c r="E75" s="102"/>
      <c r="F75" s="64"/>
      <c r="G75" s="64"/>
      <c r="H75" s="94"/>
      <c r="I75" s="69"/>
      <c r="J75" s="94"/>
      <c r="K75" s="69"/>
      <c r="L75" s="94"/>
      <c r="M75" s="69"/>
      <c r="N75" s="94"/>
      <c r="O75" s="69"/>
      <c r="P75" s="94"/>
      <c r="Q75" s="69"/>
      <c r="R75" s="94"/>
      <c r="S75" s="69"/>
      <c r="T75" s="94"/>
      <c r="U75" s="69"/>
      <c r="V75" s="94"/>
      <c r="W75" s="69"/>
      <c r="X75" s="94"/>
      <c r="Y75" s="69"/>
      <c r="Z75" s="94"/>
      <c r="AA75" s="69"/>
    </row>
    <row r="76" spans="2:27" s="16" customFormat="1" ht="15" customHeight="1">
      <c r="B76" s="64"/>
      <c r="C76" s="64"/>
      <c r="D76" s="64"/>
      <c r="E76" s="102"/>
      <c r="F76" s="64"/>
      <c r="G76" s="64"/>
      <c r="H76" s="94"/>
      <c r="I76" s="69"/>
      <c r="J76" s="94"/>
      <c r="K76" s="69"/>
      <c r="L76" s="94"/>
      <c r="M76" s="69"/>
      <c r="N76" s="94"/>
      <c r="O76" s="69"/>
      <c r="P76" s="94"/>
      <c r="Q76" s="69"/>
      <c r="R76" s="94"/>
      <c r="S76" s="69"/>
      <c r="T76" s="94"/>
      <c r="U76" s="69"/>
      <c r="V76" s="94"/>
      <c r="W76" s="69"/>
      <c r="X76" s="94"/>
      <c r="Y76" s="69"/>
      <c r="Z76" s="94"/>
      <c r="AA76" s="69"/>
    </row>
    <row r="77" spans="2:27" s="16" customFormat="1" ht="15" customHeight="1">
      <c r="B77" s="64"/>
      <c r="C77" s="64"/>
      <c r="D77" s="64"/>
      <c r="E77" s="102"/>
      <c r="F77" s="64"/>
      <c r="G77" s="64"/>
      <c r="H77" s="94"/>
      <c r="I77" s="69"/>
      <c r="J77" s="94"/>
      <c r="K77" s="69"/>
      <c r="L77" s="94"/>
      <c r="M77" s="69"/>
      <c r="N77" s="94"/>
      <c r="O77" s="69"/>
      <c r="P77" s="94"/>
      <c r="Q77" s="69"/>
      <c r="R77" s="94"/>
      <c r="S77" s="69"/>
      <c r="T77" s="94"/>
      <c r="U77" s="69"/>
      <c r="V77" s="94"/>
      <c r="W77" s="69"/>
      <c r="X77" s="94"/>
      <c r="Y77" s="69"/>
      <c r="Z77" s="94"/>
      <c r="AA77" s="69"/>
    </row>
    <row r="78" spans="2:27" s="16" customFormat="1" ht="15" customHeight="1">
      <c r="B78" s="64"/>
      <c r="C78" s="64"/>
      <c r="D78" s="64"/>
      <c r="E78" s="102"/>
      <c r="F78" s="64"/>
      <c r="G78" s="64"/>
      <c r="H78" s="94"/>
      <c r="I78" s="69"/>
      <c r="J78" s="94"/>
      <c r="K78" s="69"/>
      <c r="L78" s="94"/>
      <c r="M78" s="69"/>
      <c r="N78" s="94"/>
      <c r="O78" s="69"/>
      <c r="P78" s="94"/>
      <c r="Q78" s="69"/>
      <c r="R78" s="94"/>
      <c r="S78" s="69"/>
      <c r="T78" s="94"/>
      <c r="U78" s="69"/>
      <c r="V78" s="94"/>
      <c r="W78" s="69"/>
      <c r="X78" s="94"/>
      <c r="Y78" s="69"/>
      <c r="Z78" s="94"/>
      <c r="AA78" s="69"/>
    </row>
    <row r="79" spans="2:27" s="16" customFormat="1" ht="15" customHeight="1">
      <c r="B79" s="64"/>
      <c r="C79" s="64"/>
      <c r="D79" s="64"/>
      <c r="E79" s="102"/>
      <c r="F79" s="64"/>
      <c r="G79" s="64"/>
      <c r="H79" s="94"/>
      <c r="I79" s="69"/>
      <c r="J79" s="94"/>
      <c r="K79" s="69"/>
      <c r="L79" s="94"/>
      <c r="M79" s="69"/>
      <c r="N79" s="94"/>
      <c r="O79" s="69"/>
      <c r="P79" s="94"/>
      <c r="Q79" s="69"/>
      <c r="R79" s="94"/>
      <c r="S79" s="69"/>
      <c r="T79" s="94"/>
      <c r="U79" s="69"/>
      <c r="V79" s="94"/>
      <c r="W79" s="69"/>
      <c r="X79" s="94"/>
      <c r="Y79" s="69"/>
      <c r="Z79" s="94"/>
      <c r="AA79" s="69"/>
    </row>
    <row r="80" spans="2:27" s="16" customFormat="1" ht="15" customHeight="1">
      <c r="B80" s="64"/>
      <c r="C80" s="64"/>
      <c r="D80" s="64"/>
      <c r="E80" s="102"/>
      <c r="F80" s="64"/>
      <c r="G80" s="64"/>
      <c r="H80" s="94"/>
      <c r="I80" s="69"/>
      <c r="J80" s="94"/>
      <c r="K80" s="69"/>
      <c r="L80" s="94"/>
      <c r="M80" s="69"/>
      <c r="N80" s="94"/>
      <c r="O80" s="69"/>
      <c r="P80" s="94"/>
      <c r="Q80" s="69"/>
      <c r="R80" s="94"/>
      <c r="S80" s="69"/>
      <c r="T80" s="94"/>
      <c r="U80" s="69"/>
      <c r="V80" s="94"/>
      <c r="W80" s="69"/>
      <c r="X80" s="94"/>
      <c r="Y80" s="69"/>
      <c r="Z80" s="94"/>
      <c r="AA80" s="69"/>
    </row>
    <row r="81" spans="2:27" s="16" customFormat="1" ht="15" customHeight="1">
      <c r="B81" s="64"/>
      <c r="C81" s="64"/>
      <c r="D81" s="64"/>
      <c r="E81" s="102"/>
      <c r="F81" s="64"/>
      <c r="G81" s="64"/>
      <c r="H81" s="94"/>
      <c r="I81" s="69"/>
      <c r="J81" s="94"/>
      <c r="K81" s="69"/>
      <c r="L81" s="94"/>
      <c r="M81" s="69"/>
      <c r="N81" s="94"/>
      <c r="O81" s="69"/>
      <c r="P81" s="94"/>
      <c r="Q81" s="69"/>
      <c r="R81" s="94"/>
      <c r="S81" s="69"/>
      <c r="T81" s="94"/>
      <c r="U81" s="69"/>
      <c r="V81" s="94"/>
      <c r="W81" s="69"/>
      <c r="X81" s="94"/>
      <c r="Y81" s="69"/>
      <c r="Z81" s="94"/>
      <c r="AA81" s="69"/>
    </row>
    <row r="82" spans="2:27" s="16" customFormat="1" ht="15" customHeight="1">
      <c r="B82" s="64"/>
      <c r="C82" s="64"/>
      <c r="D82" s="64"/>
      <c r="E82" s="102"/>
      <c r="F82" s="64"/>
      <c r="G82" s="64"/>
      <c r="H82" s="94"/>
      <c r="I82" s="69"/>
      <c r="J82" s="94"/>
      <c r="K82" s="69"/>
      <c r="L82" s="94"/>
      <c r="M82" s="69"/>
      <c r="N82" s="94"/>
      <c r="O82" s="69"/>
      <c r="P82" s="94"/>
      <c r="Q82" s="69"/>
      <c r="R82" s="94"/>
      <c r="S82" s="69"/>
      <c r="T82" s="94"/>
      <c r="U82" s="69"/>
      <c r="V82" s="94"/>
      <c r="W82" s="69"/>
      <c r="X82" s="94"/>
      <c r="Y82" s="69"/>
      <c r="Z82" s="94"/>
      <c r="AA82" s="69"/>
    </row>
    <row r="83" spans="2:27" s="16" customFormat="1" ht="15" customHeight="1">
      <c r="B83" s="64"/>
      <c r="C83" s="64"/>
      <c r="D83" s="64"/>
      <c r="E83" s="102"/>
      <c r="F83" s="64"/>
      <c r="G83" s="64"/>
      <c r="H83" s="94"/>
      <c r="I83" s="69"/>
      <c r="J83" s="94"/>
      <c r="K83" s="69"/>
      <c r="L83" s="94"/>
      <c r="M83" s="69"/>
      <c r="N83" s="94"/>
      <c r="O83" s="69"/>
      <c r="P83" s="94"/>
      <c r="Q83" s="69"/>
      <c r="R83" s="94"/>
      <c r="S83" s="69"/>
      <c r="T83" s="94"/>
      <c r="U83" s="69"/>
      <c r="V83" s="94"/>
      <c r="W83" s="69"/>
      <c r="X83" s="94"/>
      <c r="Y83" s="69"/>
      <c r="Z83" s="94"/>
      <c r="AA83" s="69"/>
    </row>
    <row r="84" spans="2:27" s="16" customFormat="1" ht="15" customHeight="1">
      <c r="B84" s="64"/>
      <c r="C84" s="64"/>
      <c r="D84" s="64"/>
      <c r="E84" s="102"/>
      <c r="F84" s="64"/>
      <c r="G84" s="64"/>
      <c r="H84" s="94"/>
      <c r="I84" s="69"/>
      <c r="J84" s="94"/>
      <c r="K84" s="69"/>
      <c r="L84" s="94"/>
      <c r="M84" s="69"/>
      <c r="N84" s="94"/>
      <c r="O84" s="69"/>
      <c r="P84" s="94"/>
      <c r="Q84" s="69"/>
      <c r="R84" s="94"/>
      <c r="S84" s="69"/>
      <c r="T84" s="94"/>
      <c r="U84" s="69"/>
      <c r="V84" s="94"/>
      <c r="W84" s="69"/>
      <c r="X84" s="94"/>
      <c r="Y84" s="69"/>
      <c r="Z84" s="94"/>
      <c r="AA84" s="69"/>
    </row>
    <row r="85" spans="2:27" s="16" customFormat="1" ht="15" customHeight="1">
      <c r="B85" s="64"/>
      <c r="C85" s="64"/>
      <c r="D85" s="64"/>
      <c r="E85" s="102"/>
      <c r="F85" s="64"/>
      <c r="G85" s="64"/>
      <c r="H85" s="94"/>
      <c r="I85" s="69"/>
      <c r="J85" s="94"/>
      <c r="K85" s="69"/>
      <c r="L85" s="94"/>
      <c r="M85" s="69"/>
      <c r="N85" s="94"/>
      <c r="O85" s="69"/>
      <c r="P85" s="94"/>
      <c r="Q85" s="69"/>
      <c r="R85" s="94"/>
      <c r="S85" s="69"/>
      <c r="T85" s="94"/>
      <c r="U85" s="69"/>
      <c r="V85" s="94"/>
      <c r="W85" s="69"/>
      <c r="X85" s="94"/>
      <c r="Y85" s="69"/>
      <c r="Z85" s="94"/>
      <c r="AA85" s="69"/>
    </row>
    <row r="86" spans="2:27" s="16" customFormat="1" ht="15" customHeight="1">
      <c r="B86" s="64"/>
      <c r="C86" s="64"/>
      <c r="D86" s="64"/>
      <c r="E86" s="102"/>
      <c r="F86" s="64"/>
      <c r="G86" s="64"/>
      <c r="H86" s="94"/>
      <c r="I86" s="69"/>
      <c r="J86" s="94"/>
      <c r="K86" s="69"/>
      <c r="L86" s="94"/>
      <c r="M86" s="69"/>
      <c r="N86" s="94"/>
      <c r="O86" s="69"/>
      <c r="P86" s="94"/>
      <c r="Q86" s="69"/>
      <c r="R86" s="94"/>
      <c r="S86" s="69"/>
      <c r="T86" s="94"/>
      <c r="U86" s="69"/>
      <c r="V86" s="94"/>
      <c r="W86" s="69"/>
      <c r="X86" s="94"/>
      <c r="Y86" s="69"/>
      <c r="Z86" s="94"/>
      <c r="AA86" s="69"/>
    </row>
    <row r="87" spans="2:27" s="16" customFormat="1" ht="15" customHeight="1">
      <c r="B87" s="64"/>
      <c r="C87" s="64"/>
      <c r="D87" s="64"/>
      <c r="E87" s="102"/>
      <c r="F87" s="64"/>
      <c r="G87" s="64"/>
      <c r="H87" s="94"/>
      <c r="I87" s="69"/>
      <c r="J87" s="94"/>
      <c r="K87" s="69"/>
      <c r="L87" s="94"/>
      <c r="M87" s="69"/>
      <c r="N87" s="94"/>
      <c r="O87" s="69"/>
      <c r="P87" s="94"/>
      <c r="Q87" s="69"/>
      <c r="R87" s="94"/>
      <c r="S87" s="69"/>
      <c r="T87" s="94"/>
      <c r="U87" s="69"/>
      <c r="V87" s="94"/>
      <c r="W87" s="69"/>
      <c r="X87" s="94"/>
      <c r="Y87" s="69"/>
      <c r="Z87" s="94"/>
      <c r="AA87" s="69"/>
    </row>
    <row r="88" spans="2:27" s="16" customFormat="1" ht="15" customHeight="1">
      <c r="B88" s="64"/>
      <c r="C88" s="64"/>
      <c r="D88" s="64"/>
      <c r="E88" s="102"/>
      <c r="F88" s="64"/>
      <c r="G88" s="64"/>
      <c r="H88" s="94"/>
      <c r="I88" s="69"/>
      <c r="J88" s="94"/>
      <c r="K88" s="69"/>
      <c r="L88" s="94"/>
      <c r="M88" s="69"/>
      <c r="N88" s="94"/>
      <c r="O88" s="69"/>
      <c r="P88" s="94"/>
      <c r="Q88" s="69"/>
      <c r="R88" s="94"/>
      <c r="S88" s="69"/>
      <c r="T88" s="94"/>
      <c r="U88" s="69"/>
      <c r="V88" s="94"/>
      <c r="W88" s="69"/>
      <c r="X88" s="94"/>
      <c r="Y88" s="69"/>
      <c r="Z88" s="94"/>
      <c r="AA88" s="69"/>
    </row>
    <row r="89" spans="2:27" s="16" customFormat="1" ht="15" customHeight="1">
      <c r="B89" s="64"/>
      <c r="C89" s="64"/>
      <c r="D89" s="64"/>
      <c r="E89" s="102"/>
      <c r="F89" s="64"/>
      <c r="G89" s="64"/>
      <c r="H89" s="94"/>
      <c r="I89" s="69"/>
      <c r="J89" s="94"/>
      <c r="K89" s="69"/>
      <c r="L89" s="94"/>
      <c r="M89" s="69"/>
      <c r="N89" s="94"/>
      <c r="O89" s="69"/>
      <c r="P89" s="94"/>
      <c r="Q89" s="69"/>
      <c r="R89" s="94"/>
      <c r="S89" s="69"/>
      <c r="T89" s="94"/>
      <c r="U89" s="69"/>
      <c r="V89" s="94"/>
      <c r="W89" s="69"/>
      <c r="X89" s="94"/>
      <c r="Y89" s="69"/>
      <c r="Z89" s="94"/>
      <c r="AA89" s="69"/>
    </row>
    <row r="90" spans="2:27" s="16" customFormat="1" ht="15" customHeight="1">
      <c r="B90" s="64"/>
      <c r="C90" s="64"/>
      <c r="D90" s="64"/>
      <c r="E90" s="102"/>
      <c r="F90" s="64"/>
      <c r="G90" s="64"/>
      <c r="H90" s="94"/>
      <c r="I90" s="69"/>
      <c r="J90" s="94"/>
      <c r="K90" s="69"/>
      <c r="L90" s="94"/>
      <c r="M90" s="69"/>
      <c r="N90" s="94"/>
      <c r="O90" s="69"/>
      <c r="P90" s="94"/>
      <c r="Q90" s="69"/>
      <c r="R90" s="94"/>
      <c r="S90" s="69"/>
      <c r="T90" s="94"/>
      <c r="U90" s="69"/>
      <c r="V90" s="94"/>
      <c r="W90" s="69"/>
      <c r="X90" s="94"/>
      <c r="Y90" s="69"/>
      <c r="Z90" s="94"/>
      <c r="AA90" s="69"/>
    </row>
    <row r="91" spans="2:27" s="16" customFormat="1" ht="15" customHeight="1">
      <c r="B91" s="64"/>
      <c r="C91" s="64"/>
      <c r="D91" s="64"/>
      <c r="E91" s="102"/>
      <c r="F91" s="64"/>
      <c r="G91" s="64"/>
      <c r="H91" s="94"/>
      <c r="I91" s="69"/>
      <c r="J91" s="94"/>
      <c r="K91" s="69"/>
      <c r="L91" s="94"/>
      <c r="M91" s="69"/>
      <c r="N91" s="94"/>
      <c r="O91" s="69"/>
      <c r="P91" s="94"/>
      <c r="Q91" s="69"/>
      <c r="R91" s="94"/>
      <c r="S91" s="69"/>
      <c r="T91" s="94"/>
      <c r="U91" s="69"/>
      <c r="V91" s="94"/>
      <c r="W91" s="69"/>
      <c r="X91" s="94"/>
      <c r="Y91" s="69"/>
      <c r="Z91" s="94"/>
      <c r="AA91" s="69"/>
    </row>
    <row r="92" spans="2:27" s="16" customFormat="1" ht="15" customHeight="1">
      <c r="B92" s="64"/>
      <c r="C92" s="64"/>
      <c r="D92" s="64"/>
      <c r="E92" s="102"/>
      <c r="F92" s="64"/>
      <c r="G92" s="64"/>
      <c r="H92" s="94"/>
      <c r="I92" s="69"/>
      <c r="J92" s="94"/>
      <c r="K92" s="69"/>
      <c r="L92" s="94"/>
      <c r="M92" s="69"/>
      <c r="N92" s="94"/>
      <c r="O92" s="69"/>
      <c r="P92" s="94"/>
      <c r="Q92" s="69"/>
      <c r="R92" s="94"/>
      <c r="S92" s="69"/>
      <c r="T92" s="94"/>
      <c r="U92" s="69"/>
      <c r="V92" s="94"/>
      <c r="W92" s="69"/>
      <c r="X92" s="94"/>
      <c r="Y92" s="69"/>
      <c r="Z92" s="94"/>
      <c r="AA92" s="69"/>
    </row>
    <row r="93" spans="2:27" s="16" customFormat="1" ht="15" customHeight="1">
      <c r="B93" s="64"/>
      <c r="C93" s="64"/>
      <c r="D93" s="64"/>
      <c r="E93" s="102"/>
      <c r="F93" s="64"/>
      <c r="G93" s="64"/>
      <c r="H93" s="94"/>
      <c r="I93" s="69"/>
      <c r="J93" s="94"/>
      <c r="K93" s="69"/>
      <c r="L93" s="94"/>
      <c r="M93" s="69"/>
      <c r="N93" s="94"/>
      <c r="O93" s="69"/>
      <c r="P93" s="94"/>
      <c r="Q93" s="69"/>
      <c r="R93" s="94"/>
      <c r="S93" s="69"/>
      <c r="T93" s="94"/>
      <c r="U93" s="69"/>
      <c r="V93" s="94"/>
      <c r="W93" s="69"/>
      <c r="X93" s="94"/>
      <c r="Y93" s="69"/>
      <c r="Z93" s="94"/>
      <c r="AA93" s="69"/>
    </row>
    <row r="94" spans="2:27" s="16" customFormat="1" ht="15" customHeight="1">
      <c r="B94" s="64"/>
      <c r="C94" s="64"/>
      <c r="D94" s="64"/>
      <c r="E94" s="102"/>
      <c r="F94" s="64"/>
      <c r="G94" s="64"/>
      <c r="H94" s="94"/>
      <c r="I94" s="69"/>
      <c r="J94" s="94"/>
      <c r="K94" s="69"/>
      <c r="L94" s="94"/>
      <c r="M94" s="69"/>
      <c r="N94" s="94"/>
      <c r="O94" s="69"/>
      <c r="P94" s="94"/>
      <c r="Q94" s="69"/>
      <c r="R94" s="94"/>
      <c r="S94" s="69"/>
      <c r="T94" s="94"/>
      <c r="U94" s="69"/>
      <c r="V94" s="94"/>
      <c r="W94" s="69"/>
      <c r="X94" s="94"/>
      <c r="Y94" s="69"/>
      <c r="Z94" s="94"/>
      <c r="AA94" s="69"/>
    </row>
    <row r="95" spans="2:27" s="16" customFormat="1" ht="15" customHeight="1">
      <c r="B95" s="64"/>
      <c r="C95" s="64"/>
      <c r="D95" s="64"/>
      <c r="E95" s="102"/>
      <c r="F95" s="64"/>
      <c r="G95" s="64"/>
      <c r="H95" s="94"/>
      <c r="I95" s="69"/>
      <c r="J95" s="94"/>
      <c r="K95" s="69"/>
      <c r="L95" s="94"/>
      <c r="M95" s="69"/>
      <c r="N95" s="94"/>
      <c r="O95" s="69"/>
      <c r="P95" s="94"/>
      <c r="Q95" s="69"/>
      <c r="R95" s="94"/>
      <c r="S95" s="69"/>
      <c r="T95" s="94"/>
      <c r="U95" s="69"/>
      <c r="V95" s="94"/>
      <c r="W95" s="69"/>
      <c r="X95" s="94"/>
      <c r="Y95" s="69"/>
      <c r="Z95" s="94"/>
      <c r="AA95" s="69"/>
    </row>
    <row r="96" spans="2:27" s="16" customFormat="1" ht="15" customHeight="1">
      <c r="B96" s="64"/>
      <c r="C96" s="64"/>
      <c r="D96" s="64"/>
      <c r="E96" s="102"/>
      <c r="F96" s="64"/>
      <c r="G96" s="64"/>
      <c r="H96" s="94"/>
      <c r="I96" s="69"/>
      <c r="J96" s="94"/>
      <c r="K96" s="69"/>
      <c r="L96" s="94"/>
      <c r="M96" s="69"/>
      <c r="N96" s="94"/>
      <c r="O96" s="69"/>
      <c r="P96" s="94"/>
      <c r="Q96" s="69"/>
      <c r="R96" s="94"/>
      <c r="S96" s="69"/>
      <c r="T96" s="94"/>
      <c r="U96" s="69"/>
      <c r="V96" s="94"/>
      <c r="W96" s="69"/>
      <c r="X96" s="94"/>
      <c r="Y96" s="69"/>
      <c r="Z96" s="94"/>
      <c r="AA96" s="69"/>
    </row>
    <row r="97" spans="2:27" s="16" customFormat="1" ht="15" customHeight="1">
      <c r="B97" s="64"/>
      <c r="C97" s="64"/>
      <c r="D97" s="64"/>
      <c r="E97" s="102"/>
      <c r="F97" s="64"/>
      <c r="G97" s="64"/>
      <c r="H97" s="94"/>
      <c r="I97" s="69"/>
      <c r="J97" s="94"/>
      <c r="K97" s="69"/>
      <c r="L97" s="94"/>
      <c r="M97" s="69"/>
      <c r="N97" s="94"/>
      <c r="O97" s="69"/>
      <c r="P97" s="94"/>
      <c r="Q97" s="69"/>
      <c r="R97" s="94"/>
      <c r="S97" s="69"/>
      <c r="T97" s="94"/>
      <c r="U97" s="69"/>
      <c r="V97" s="94"/>
      <c r="W97" s="69"/>
      <c r="X97" s="94"/>
      <c r="Y97" s="69"/>
      <c r="Z97" s="94"/>
      <c r="AA97" s="69"/>
    </row>
    <row r="98" spans="2:27" s="16" customFormat="1" ht="15" customHeight="1">
      <c r="B98" s="64"/>
      <c r="C98" s="64"/>
      <c r="D98" s="64"/>
      <c r="E98" s="102"/>
      <c r="F98" s="64"/>
      <c r="G98" s="64"/>
      <c r="H98" s="94"/>
      <c r="I98" s="69"/>
      <c r="J98" s="94"/>
      <c r="K98" s="69"/>
      <c r="L98" s="94"/>
      <c r="M98" s="69"/>
      <c r="N98" s="94"/>
      <c r="O98" s="69"/>
      <c r="P98" s="94"/>
      <c r="Q98" s="69"/>
      <c r="R98" s="94"/>
      <c r="S98" s="69"/>
      <c r="T98" s="94"/>
      <c r="U98" s="69"/>
      <c r="V98" s="94"/>
      <c r="W98" s="69"/>
      <c r="X98" s="94"/>
      <c r="Y98" s="69"/>
      <c r="Z98" s="94"/>
      <c r="AA98" s="69"/>
    </row>
    <row r="99" spans="2:27" s="16" customFormat="1" ht="15" customHeight="1">
      <c r="B99" s="64"/>
      <c r="C99" s="64"/>
      <c r="D99" s="64"/>
      <c r="E99" s="102"/>
      <c r="F99" s="64"/>
      <c r="G99" s="64"/>
      <c r="H99" s="94"/>
      <c r="I99" s="69"/>
      <c r="J99" s="94"/>
      <c r="K99" s="69"/>
      <c r="L99" s="94"/>
      <c r="M99" s="69"/>
      <c r="N99" s="94"/>
      <c r="O99" s="69"/>
      <c r="P99" s="94"/>
      <c r="Q99" s="69"/>
      <c r="R99" s="94"/>
      <c r="S99" s="69"/>
      <c r="T99" s="94"/>
      <c r="U99" s="69"/>
      <c r="V99" s="94"/>
      <c r="W99" s="69"/>
      <c r="X99" s="94"/>
      <c r="Y99" s="69"/>
      <c r="Z99" s="94"/>
      <c r="AA99" s="69"/>
    </row>
    <row r="100" spans="2:27" s="16" customFormat="1" ht="15" customHeight="1">
      <c r="B100" s="64"/>
      <c r="C100" s="64"/>
      <c r="D100" s="64"/>
      <c r="E100" s="102"/>
      <c r="F100" s="64"/>
      <c r="G100" s="64"/>
      <c r="H100" s="94"/>
      <c r="I100" s="69"/>
      <c r="J100" s="94"/>
      <c r="K100" s="69"/>
      <c r="L100" s="94"/>
      <c r="M100" s="69"/>
      <c r="N100" s="94"/>
      <c r="O100" s="69"/>
      <c r="P100" s="94"/>
      <c r="Q100" s="69"/>
      <c r="R100" s="94"/>
      <c r="S100" s="69"/>
      <c r="T100" s="94"/>
      <c r="U100" s="69"/>
      <c r="V100" s="94"/>
      <c r="W100" s="69"/>
      <c r="X100" s="94"/>
      <c r="Y100" s="69"/>
      <c r="Z100" s="94"/>
      <c r="AA100" s="69"/>
    </row>
    <row r="101" spans="1:27" s="78" customFormat="1" ht="19.5" customHeight="1">
      <c r="A101" s="16"/>
      <c r="B101" s="64"/>
      <c r="C101" s="64"/>
      <c r="D101" s="64"/>
      <c r="E101" s="102"/>
      <c r="F101" s="64"/>
      <c r="G101" s="64"/>
      <c r="H101" s="94"/>
      <c r="I101" s="69"/>
      <c r="J101" s="94"/>
      <c r="K101" s="69"/>
      <c r="L101" s="94"/>
      <c r="M101" s="69"/>
      <c r="N101" s="94"/>
      <c r="O101" s="69"/>
      <c r="P101" s="94"/>
      <c r="Q101" s="69"/>
      <c r="R101" s="94"/>
      <c r="S101" s="69"/>
      <c r="T101" s="94"/>
      <c r="U101" s="69"/>
      <c r="V101" s="94"/>
      <c r="W101" s="69"/>
      <c r="X101" s="94"/>
      <c r="Y101" s="69"/>
      <c r="Z101" s="94"/>
      <c r="AA101" s="69"/>
    </row>
    <row r="102" spans="2:27" s="16" customFormat="1" ht="15" customHeight="1">
      <c r="B102" s="64"/>
      <c r="C102" s="64"/>
      <c r="D102" s="64"/>
      <c r="E102" s="102"/>
      <c r="F102" s="64"/>
      <c r="G102" s="64"/>
      <c r="H102" s="94"/>
      <c r="I102" s="69"/>
      <c r="J102" s="94"/>
      <c r="K102" s="69"/>
      <c r="L102" s="94"/>
      <c r="M102" s="69"/>
      <c r="N102" s="94"/>
      <c r="O102" s="69"/>
      <c r="P102" s="94"/>
      <c r="Q102" s="69"/>
      <c r="R102" s="94"/>
      <c r="S102" s="69"/>
      <c r="T102" s="94"/>
      <c r="U102" s="69"/>
      <c r="V102" s="94"/>
      <c r="W102" s="69"/>
      <c r="X102" s="94"/>
      <c r="Y102" s="69"/>
      <c r="Z102" s="94"/>
      <c r="AA102" s="69"/>
    </row>
    <row r="103" spans="2:27" s="16" customFormat="1" ht="15" customHeight="1">
      <c r="B103" s="64"/>
      <c r="C103" s="64"/>
      <c r="D103" s="64"/>
      <c r="E103" s="102"/>
      <c r="F103" s="64"/>
      <c r="G103" s="64"/>
      <c r="H103" s="94"/>
      <c r="I103" s="69"/>
      <c r="J103" s="94"/>
      <c r="K103" s="69"/>
      <c r="L103" s="94"/>
      <c r="M103" s="69"/>
      <c r="N103" s="94"/>
      <c r="O103" s="69"/>
      <c r="P103" s="94"/>
      <c r="Q103" s="69"/>
      <c r="R103" s="94"/>
      <c r="S103" s="69"/>
      <c r="T103" s="94"/>
      <c r="U103" s="69"/>
      <c r="V103" s="94"/>
      <c r="W103" s="69"/>
      <c r="X103" s="94"/>
      <c r="Y103" s="69"/>
      <c r="Z103" s="94"/>
      <c r="AA103" s="69"/>
    </row>
    <row r="104" spans="2:27" s="16" customFormat="1" ht="15" customHeight="1">
      <c r="B104" s="64"/>
      <c r="C104" s="64"/>
      <c r="D104" s="64"/>
      <c r="E104" s="102"/>
      <c r="F104" s="64"/>
      <c r="G104" s="64"/>
      <c r="H104" s="94"/>
      <c r="I104" s="69"/>
      <c r="J104" s="94"/>
      <c r="K104" s="69"/>
      <c r="L104" s="94"/>
      <c r="M104" s="69"/>
      <c r="N104" s="94"/>
      <c r="O104" s="69"/>
      <c r="P104" s="94"/>
      <c r="Q104" s="69"/>
      <c r="R104" s="94"/>
      <c r="S104" s="69"/>
      <c r="T104" s="94"/>
      <c r="U104" s="69"/>
      <c r="V104" s="94"/>
      <c r="W104" s="69"/>
      <c r="X104" s="94"/>
      <c r="Y104" s="69"/>
      <c r="Z104" s="94"/>
      <c r="AA104" s="69"/>
    </row>
    <row r="105" spans="2:27" s="16" customFormat="1" ht="15" customHeight="1">
      <c r="B105" s="64"/>
      <c r="C105" s="64"/>
      <c r="D105" s="64"/>
      <c r="E105" s="102"/>
      <c r="F105" s="64"/>
      <c r="G105" s="64"/>
      <c r="H105" s="94"/>
      <c r="I105" s="69"/>
      <c r="J105" s="94"/>
      <c r="K105" s="69"/>
      <c r="L105" s="94"/>
      <c r="M105" s="69"/>
      <c r="N105" s="94"/>
      <c r="O105" s="69"/>
      <c r="P105" s="94"/>
      <c r="Q105" s="69"/>
      <c r="R105" s="94"/>
      <c r="S105" s="69"/>
      <c r="T105" s="94"/>
      <c r="U105" s="69"/>
      <c r="V105" s="94"/>
      <c r="W105" s="69"/>
      <c r="X105" s="94"/>
      <c r="Y105" s="69"/>
      <c r="Z105" s="94"/>
      <c r="AA105" s="69"/>
    </row>
    <row r="106" spans="2:27" s="16" customFormat="1" ht="15" customHeight="1">
      <c r="B106" s="64"/>
      <c r="C106" s="64"/>
      <c r="D106" s="64"/>
      <c r="E106" s="102"/>
      <c r="F106" s="64"/>
      <c r="G106" s="64"/>
      <c r="H106" s="94"/>
      <c r="I106" s="69"/>
      <c r="J106" s="94"/>
      <c r="K106" s="69"/>
      <c r="L106" s="94"/>
      <c r="M106" s="69"/>
      <c r="N106" s="94"/>
      <c r="O106" s="69"/>
      <c r="P106" s="94"/>
      <c r="Q106" s="69"/>
      <c r="R106" s="94"/>
      <c r="S106" s="69"/>
      <c r="T106" s="94"/>
      <c r="U106" s="69"/>
      <c r="V106" s="94"/>
      <c r="W106" s="69"/>
      <c r="X106" s="94"/>
      <c r="Y106" s="69"/>
      <c r="Z106" s="94"/>
      <c r="AA106" s="69"/>
    </row>
    <row r="107" spans="2:27" s="16" customFormat="1" ht="15" customHeight="1">
      <c r="B107" s="64"/>
      <c r="C107" s="64"/>
      <c r="D107" s="64"/>
      <c r="E107" s="102"/>
      <c r="F107" s="64"/>
      <c r="G107" s="64"/>
      <c r="H107" s="94"/>
      <c r="I107" s="69"/>
      <c r="J107" s="94"/>
      <c r="K107" s="69"/>
      <c r="L107" s="94"/>
      <c r="M107" s="69"/>
      <c r="N107" s="94"/>
      <c r="O107" s="69"/>
      <c r="P107" s="94"/>
      <c r="Q107" s="69"/>
      <c r="R107" s="94"/>
      <c r="S107" s="69"/>
      <c r="T107" s="94"/>
      <c r="U107" s="69"/>
      <c r="V107" s="94"/>
      <c r="W107" s="69"/>
      <c r="X107" s="94"/>
      <c r="Y107" s="69"/>
      <c r="Z107" s="94"/>
      <c r="AA107" s="69"/>
    </row>
    <row r="108" spans="2:27" s="16" customFormat="1" ht="15" customHeight="1">
      <c r="B108" s="64"/>
      <c r="C108" s="64"/>
      <c r="D108" s="64"/>
      <c r="E108" s="102"/>
      <c r="F108" s="64"/>
      <c r="G108" s="64"/>
      <c r="H108" s="94"/>
      <c r="I108" s="69"/>
      <c r="J108" s="94"/>
      <c r="K108" s="69"/>
      <c r="L108" s="94"/>
      <c r="M108" s="69"/>
      <c r="N108" s="94"/>
      <c r="O108" s="69"/>
      <c r="P108" s="94"/>
      <c r="Q108" s="69"/>
      <c r="R108" s="94"/>
      <c r="S108" s="69"/>
      <c r="T108" s="94"/>
      <c r="U108" s="69"/>
      <c r="V108" s="94"/>
      <c r="W108" s="69"/>
      <c r="X108" s="94"/>
      <c r="Y108" s="69"/>
      <c r="Z108" s="94"/>
      <c r="AA108" s="69"/>
    </row>
    <row r="109" spans="2:27" s="16" customFormat="1" ht="15" customHeight="1">
      <c r="B109" s="64"/>
      <c r="C109" s="64"/>
      <c r="D109" s="64"/>
      <c r="E109" s="102"/>
      <c r="F109" s="64"/>
      <c r="G109" s="64"/>
      <c r="H109" s="94"/>
      <c r="I109" s="69"/>
      <c r="J109" s="94"/>
      <c r="K109" s="69"/>
      <c r="L109" s="94"/>
      <c r="M109" s="69"/>
      <c r="N109" s="94"/>
      <c r="O109" s="69"/>
      <c r="P109" s="94"/>
      <c r="Q109" s="69"/>
      <c r="R109" s="94"/>
      <c r="S109" s="69"/>
      <c r="T109" s="94"/>
      <c r="U109" s="69"/>
      <c r="V109" s="94"/>
      <c r="W109" s="69"/>
      <c r="X109" s="94"/>
      <c r="Y109" s="69"/>
      <c r="Z109" s="94"/>
      <c r="AA109" s="69"/>
    </row>
    <row r="110" spans="2:27" s="16" customFormat="1" ht="15" customHeight="1">
      <c r="B110" s="64"/>
      <c r="C110" s="64"/>
      <c r="D110" s="64"/>
      <c r="E110" s="102"/>
      <c r="F110" s="64"/>
      <c r="G110" s="64"/>
      <c r="H110" s="94"/>
      <c r="I110" s="69"/>
      <c r="J110" s="94"/>
      <c r="K110" s="69"/>
      <c r="L110" s="94"/>
      <c r="M110" s="69"/>
      <c r="N110" s="94"/>
      <c r="O110" s="69"/>
      <c r="P110" s="94"/>
      <c r="Q110" s="69"/>
      <c r="R110" s="94"/>
      <c r="S110" s="69"/>
      <c r="T110" s="94"/>
      <c r="U110" s="69"/>
      <c r="V110" s="94"/>
      <c r="W110" s="69"/>
      <c r="X110" s="94"/>
      <c r="Y110" s="69"/>
      <c r="Z110" s="94"/>
      <c r="AA110" s="69"/>
    </row>
    <row r="111" spans="2:27" s="16" customFormat="1" ht="15" customHeight="1">
      <c r="B111" s="64"/>
      <c r="C111" s="64"/>
      <c r="D111" s="64"/>
      <c r="E111" s="102"/>
      <c r="F111" s="64"/>
      <c r="G111" s="64"/>
      <c r="H111" s="94"/>
      <c r="I111" s="69"/>
      <c r="J111" s="94"/>
      <c r="K111" s="69"/>
      <c r="L111" s="94"/>
      <c r="M111" s="69"/>
      <c r="N111" s="94"/>
      <c r="O111" s="69"/>
      <c r="P111" s="94"/>
      <c r="Q111" s="69"/>
      <c r="R111" s="94"/>
      <c r="S111" s="69"/>
      <c r="T111" s="94"/>
      <c r="U111" s="69"/>
      <c r="V111" s="94"/>
      <c r="W111" s="69"/>
      <c r="X111" s="94"/>
      <c r="Y111" s="69"/>
      <c r="Z111" s="94"/>
      <c r="AA111" s="69"/>
    </row>
    <row r="112" spans="2:27" s="16" customFormat="1" ht="15" customHeight="1">
      <c r="B112" s="64"/>
      <c r="C112" s="64"/>
      <c r="D112" s="64"/>
      <c r="E112" s="102"/>
      <c r="F112" s="64"/>
      <c r="G112" s="64"/>
      <c r="H112" s="94"/>
      <c r="I112" s="69"/>
      <c r="J112" s="94"/>
      <c r="K112" s="69"/>
      <c r="L112" s="94"/>
      <c r="M112" s="69"/>
      <c r="N112" s="94"/>
      <c r="O112" s="69"/>
      <c r="P112" s="94"/>
      <c r="Q112" s="69"/>
      <c r="R112" s="94"/>
      <c r="S112" s="69"/>
      <c r="T112" s="94"/>
      <c r="U112" s="69"/>
      <c r="V112" s="94"/>
      <c r="W112" s="69"/>
      <c r="X112" s="94"/>
      <c r="Y112" s="69"/>
      <c r="Z112" s="94"/>
      <c r="AA112" s="69"/>
    </row>
    <row r="113" spans="2:27" s="16" customFormat="1" ht="15" customHeight="1">
      <c r="B113" s="64"/>
      <c r="C113" s="64"/>
      <c r="D113" s="64"/>
      <c r="E113" s="102"/>
      <c r="F113" s="64"/>
      <c r="G113" s="64"/>
      <c r="H113" s="94"/>
      <c r="I113" s="69"/>
      <c r="J113" s="94"/>
      <c r="K113" s="69"/>
      <c r="L113" s="94"/>
      <c r="M113" s="69"/>
      <c r="N113" s="94"/>
      <c r="O113" s="69"/>
      <c r="P113" s="94"/>
      <c r="Q113" s="69"/>
      <c r="R113" s="94"/>
      <c r="S113" s="69"/>
      <c r="T113" s="94"/>
      <c r="U113" s="69"/>
      <c r="V113" s="94"/>
      <c r="W113" s="69"/>
      <c r="X113" s="94"/>
      <c r="Y113" s="69"/>
      <c r="Z113" s="94"/>
      <c r="AA113" s="69"/>
    </row>
    <row r="114" spans="2:27" s="16" customFormat="1" ht="15" customHeight="1">
      <c r="B114" s="64"/>
      <c r="C114" s="64"/>
      <c r="D114" s="64"/>
      <c r="E114" s="102"/>
      <c r="F114" s="64"/>
      <c r="G114" s="64"/>
      <c r="H114" s="94"/>
      <c r="I114" s="69"/>
      <c r="J114" s="94"/>
      <c r="K114" s="69"/>
      <c r="L114" s="94"/>
      <c r="M114" s="69"/>
      <c r="N114" s="94"/>
      <c r="O114" s="69"/>
      <c r="P114" s="94"/>
      <c r="Q114" s="69"/>
      <c r="R114" s="94"/>
      <c r="S114" s="69"/>
      <c r="T114" s="94"/>
      <c r="U114" s="69"/>
      <c r="V114" s="94"/>
      <c r="W114" s="69"/>
      <c r="X114" s="94"/>
      <c r="Y114" s="69"/>
      <c r="Z114" s="94"/>
      <c r="AA114" s="69"/>
    </row>
    <row r="115" spans="2:27" s="16" customFormat="1" ht="15" customHeight="1">
      <c r="B115" s="64"/>
      <c r="C115" s="64"/>
      <c r="D115" s="64"/>
      <c r="E115" s="102"/>
      <c r="F115" s="64"/>
      <c r="G115" s="64"/>
      <c r="H115" s="94"/>
      <c r="I115" s="69"/>
      <c r="J115" s="94"/>
      <c r="K115" s="69"/>
      <c r="L115" s="94"/>
      <c r="M115" s="69"/>
      <c r="N115" s="94"/>
      <c r="O115" s="69"/>
      <c r="P115" s="94"/>
      <c r="Q115" s="69"/>
      <c r="R115" s="94"/>
      <c r="S115" s="69"/>
      <c r="T115" s="94"/>
      <c r="U115" s="69"/>
      <c r="V115" s="94"/>
      <c r="W115" s="69"/>
      <c r="X115" s="94"/>
      <c r="Y115" s="69"/>
      <c r="Z115" s="94"/>
      <c r="AA115" s="69"/>
    </row>
    <row r="116" spans="2:27" s="16" customFormat="1" ht="15" customHeight="1">
      <c r="B116" s="64"/>
      <c r="C116" s="64"/>
      <c r="D116" s="64"/>
      <c r="E116" s="102"/>
      <c r="F116" s="64"/>
      <c r="G116" s="64"/>
      <c r="H116" s="94"/>
      <c r="I116" s="69"/>
      <c r="J116" s="94"/>
      <c r="K116" s="69"/>
      <c r="L116" s="94"/>
      <c r="M116" s="69"/>
      <c r="N116" s="94"/>
      <c r="O116" s="69"/>
      <c r="P116" s="94"/>
      <c r="Q116" s="69"/>
      <c r="R116" s="94"/>
      <c r="S116" s="69"/>
      <c r="T116" s="94"/>
      <c r="U116" s="69"/>
      <c r="V116" s="94"/>
      <c r="W116" s="69"/>
      <c r="X116" s="94"/>
      <c r="Y116" s="69"/>
      <c r="Z116" s="94"/>
      <c r="AA116" s="69"/>
    </row>
    <row r="117" spans="1:27" s="78" customFormat="1" ht="19.5" customHeight="1">
      <c r="A117" s="16"/>
      <c r="B117" s="64"/>
      <c r="C117" s="64"/>
      <c r="D117" s="64"/>
      <c r="E117" s="102"/>
      <c r="F117" s="64"/>
      <c r="G117" s="64"/>
      <c r="H117" s="94"/>
      <c r="I117" s="69"/>
      <c r="J117" s="94"/>
      <c r="K117" s="69"/>
      <c r="L117" s="94"/>
      <c r="M117" s="69"/>
      <c r="N117" s="94"/>
      <c r="O117" s="69"/>
      <c r="P117" s="94"/>
      <c r="Q117" s="69"/>
      <c r="R117" s="94"/>
      <c r="S117" s="69"/>
      <c r="T117" s="94"/>
      <c r="U117" s="69"/>
      <c r="V117" s="94"/>
      <c r="W117" s="69"/>
      <c r="X117" s="94"/>
      <c r="Y117" s="69"/>
      <c r="Z117" s="94"/>
      <c r="AA117" s="69"/>
    </row>
    <row r="118" spans="2:27" s="16" customFormat="1" ht="15" customHeight="1">
      <c r="B118" s="64"/>
      <c r="C118" s="64"/>
      <c r="D118" s="64"/>
      <c r="E118" s="102"/>
      <c r="F118" s="64"/>
      <c r="G118" s="64"/>
      <c r="H118" s="94"/>
      <c r="I118" s="69"/>
      <c r="J118" s="94"/>
      <c r="K118" s="69"/>
      <c r="L118" s="94"/>
      <c r="M118" s="69"/>
      <c r="N118" s="94"/>
      <c r="O118" s="69"/>
      <c r="P118" s="94"/>
      <c r="Q118" s="69"/>
      <c r="R118" s="94"/>
      <c r="S118" s="69"/>
      <c r="T118" s="94"/>
      <c r="U118" s="69"/>
      <c r="V118" s="94"/>
      <c r="W118" s="69"/>
      <c r="X118" s="94"/>
      <c r="Y118" s="69"/>
      <c r="Z118" s="94"/>
      <c r="AA118" s="69"/>
    </row>
    <row r="119" spans="2:27" s="16" customFormat="1" ht="15" customHeight="1">
      <c r="B119" s="64"/>
      <c r="C119" s="64"/>
      <c r="D119" s="64"/>
      <c r="E119" s="102"/>
      <c r="F119" s="64"/>
      <c r="G119" s="64"/>
      <c r="H119" s="94"/>
      <c r="I119" s="69"/>
      <c r="J119" s="94"/>
      <c r="K119" s="69"/>
      <c r="L119" s="94"/>
      <c r="M119" s="69"/>
      <c r="N119" s="94"/>
      <c r="O119" s="69"/>
      <c r="P119" s="94"/>
      <c r="Q119" s="69"/>
      <c r="R119" s="94"/>
      <c r="S119" s="69"/>
      <c r="T119" s="94"/>
      <c r="U119" s="69"/>
      <c r="V119" s="94"/>
      <c r="W119" s="69"/>
      <c r="X119" s="94"/>
      <c r="Y119" s="69"/>
      <c r="Z119" s="94"/>
      <c r="AA119" s="69"/>
    </row>
    <row r="120" spans="2:27" s="16" customFormat="1" ht="15" customHeight="1">
      <c r="B120" s="64"/>
      <c r="C120" s="64"/>
      <c r="D120" s="64"/>
      <c r="E120" s="102"/>
      <c r="F120" s="64"/>
      <c r="G120" s="64"/>
      <c r="H120" s="94"/>
      <c r="I120" s="69"/>
      <c r="J120" s="94"/>
      <c r="K120" s="69"/>
      <c r="L120" s="94"/>
      <c r="M120" s="69"/>
      <c r="N120" s="94"/>
      <c r="O120" s="69"/>
      <c r="P120" s="94"/>
      <c r="Q120" s="69"/>
      <c r="R120" s="94"/>
      <c r="S120" s="69"/>
      <c r="T120" s="94"/>
      <c r="U120" s="69"/>
      <c r="V120" s="94"/>
      <c r="W120" s="69"/>
      <c r="X120" s="94"/>
      <c r="Y120" s="69"/>
      <c r="Z120" s="94"/>
      <c r="AA120" s="69"/>
    </row>
    <row r="121" spans="2:27" s="16" customFormat="1" ht="15" customHeight="1">
      <c r="B121" s="64"/>
      <c r="C121" s="64"/>
      <c r="D121" s="64"/>
      <c r="E121" s="102"/>
      <c r="F121" s="64"/>
      <c r="G121" s="64"/>
      <c r="H121" s="94"/>
      <c r="I121" s="69"/>
      <c r="J121" s="94"/>
      <c r="K121" s="69"/>
      <c r="L121" s="94"/>
      <c r="M121" s="69"/>
      <c r="N121" s="94"/>
      <c r="O121" s="69"/>
      <c r="P121" s="94"/>
      <c r="Q121" s="69"/>
      <c r="R121" s="94"/>
      <c r="S121" s="69"/>
      <c r="T121" s="94"/>
      <c r="U121" s="69"/>
      <c r="V121" s="94"/>
      <c r="W121" s="69"/>
      <c r="X121" s="94"/>
      <c r="Y121" s="69"/>
      <c r="Z121" s="94"/>
      <c r="AA121" s="69"/>
    </row>
    <row r="122" spans="2:27" s="16" customFormat="1" ht="15" customHeight="1">
      <c r="B122" s="64"/>
      <c r="C122" s="64"/>
      <c r="D122" s="64"/>
      <c r="E122" s="102"/>
      <c r="F122" s="64"/>
      <c r="G122" s="64"/>
      <c r="H122" s="94"/>
      <c r="I122" s="69"/>
      <c r="J122" s="94"/>
      <c r="K122" s="69"/>
      <c r="L122" s="94"/>
      <c r="M122" s="69"/>
      <c r="N122" s="94"/>
      <c r="O122" s="69"/>
      <c r="P122" s="94"/>
      <c r="Q122" s="69"/>
      <c r="R122" s="94"/>
      <c r="S122" s="69"/>
      <c r="T122" s="94"/>
      <c r="U122" s="69"/>
      <c r="V122" s="94"/>
      <c r="W122" s="69"/>
      <c r="X122" s="94"/>
      <c r="Y122" s="69"/>
      <c r="Z122" s="94"/>
      <c r="AA122" s="69"/>
    </row>
    <row r="123" spans="2:27" s="16" customFormat="1" ht="15" customHeight="1">
      <c r="B123" s="64"/>
      <c r="C123" s="64"/>
      <c r="D123" s="64"/>
      <c r="E123" s="102"/>
      <c r="F123" s="64"/>
      <c r="G123" s="64"/>
      <c r="H123" s="94"/>
      <c r="I123" s="69"/>
      <c r="J123" s="94"/>
      <c r="K123" s="69"/>
      <c r="L123" s="94"/>
      <c r="M123" s="69"/>
      <c r="N123" s="94"/>
      <c r="O123" s="69"/>
      <c r="P123" s="94"/>
      <c r="Q123" s="69"/>
      <c r="R123" s="94"/>
      <c r="S123" s="69"/>
      <c r="T123" s="94"/>
      <c r="U123" s="69"/>
      <c r="V123" s="94"/>
      <c r="W123" s="69"/>
      <c r="X123" s="94"/>
      <c r="Y123" s="69"/>
      <c r="Z123" s="94"/>
      <c r="AA123" s="69"/>
    </row>
    <row r="124" spans="2:27" s="16" customFormat="1" ht="15" customHeight="1">
      <c r="B124" s="64"/>
      <c r="C124" s="64"/>
      <c r="D124" s="64"/>
      <c r="E124" s="102"/>
      <c r="F124" s="64"/>
      <c r="G124" s="64"/>
      <c r="H124" s="94"/>
      <c r="I124" s="69"/>
      <c r="J124" s="94"/>
      <c r="K124" s="69"/>
      <c r="L124" s="94"/>
      <c r="M124" s="69"/>
      <c r="N124" s="94"/>
      <c r="O124" s="69"/>
      <c r="P124" s="94"/>
      <c r="Q124" s="69"/>
      <c r="R124" s="94"/>
      <c r="S124" s="69"/>
      <c r="T124" s="94"/>
      <c r="U124" s="69"/>
      <c r="V124" s="94"/>
      <c r="W124" s="69"/>
      <c r="X124" s="94"/>
      <c r="Y124" s="69"/>
      <c r="Z124" s="94"/>
      <c r="AA124" s="69"/>
    </row>
    <row r="125" spans="2:27" s="16" customFormat="1" ht="15" customHeight="1">
      <c r="B125" s="64"/>
      <c r="C125" s="64"/>
      <c r="D125" s="64"/>
      <c r="E125" s="102"/>
      <c r="F125" s="64"/>
      <c r="G125" s="64"/>
      <c r="H125" s="94"/>
      <c r="I125" s="69"/>
      <c r="J125" s="94"/>
      <c r="K125" s="69"/>
      <c r="L125" s="94"/>
      <c r="M125" s="69"/>
      <c r="N125" s="94"/>
      <c r="O125" s="69"/>
      <c r="P125" s="94"/>
      <c r="Q125" s="69"/>
      <c r="R125" s="94"/>
      <c r="S125" s="69"/>
      <c r="T125" s="94"/>
      <c r="U125" s="69"/>
      <c r="V125" s="94"/>
      <c r="W125" s="69"/>
      <c r="X125" s="94"/>
      <c r="Y125" s="69"/>
      <c r="Z125" s="94"/>
      <c r="AA125" s="69"/>
    </row>
    <row r="126" spans="2:27" s="16" customFormat="1" ht="15" customHeight="1">
      <c r="B126" s="64"/>
      <c r="C126" s="64"/>
      <c r="D126" s="64"/>
      <c r="E126" s="102"/>
      <c r="F126" s="64"/>
      <c r="G126" s="64"/>
      <c r="H126" s="94"/>
      <c r="I126" s="69"/>
      <c r="J126" s="94"/>
      <c r="K126" s="69"/>
      <c r="L126" s="94"/>
      <c r="M126" s="69"/>
      <c r="N126" s="94"/>
      <c r="O126" s="69"/>
      <c r="P126" s="94"/>
      <c r="Q126" s="69"/>
      <c r="R126" s="94"/>
      <c r="S126" s="69"/>
      <c r="T126" s="94"/>
      <c r="U126" s="69"/>
      <c r="V126" s="94"/>
      <c r="W126" s="69"/>
      <c r="X126" s="94"/>
      <c r="Y126" s="69"/>
      <c r="Z126" s="94"/>
      <c r="AA126" s="69"/>
    </row>
    <row r="127" spans="2:27" s="16" customFormat="1" ht="15" customHeight="1">
      <c r="B127" s="64"/>
      <c r="C127" s="64"/>
      <c r="D127" s="64"/>
      <c r="E127" s="102"/>
      <c r="F127" s="64"/>
      <c r="G127" s="64"/>
      <c r="H127" s="94"/>
      <c r="I127" s="69"/>
      <c r="J127" s="94"/>
      <c r="K127" s="69"/>
      <c r="L127" s="94"/>
      <c r="M127" s="69"/>
      <c r="N127" s="94"/>
      <c r="O127" s="69"/>
      <c r="P127" s="94"/>
      <c r="Q127" s="69"/>
      <c r="R127" s="94"/>
      <c r="S127" s="69"/>
      <c r="T127" s="94"/>
      <c r="U127" s="69"/>
      <c r="V127" s="94"/>
      <c r="W127" s="69"/>
      <c r="X127" s="94"/>
      <c r="Y127" s="69"/>
      <c r="Z127" s="94"/>
      <c r="AA127" s="69"/>
    </row>
    <row r="128" spans="2:27" s="16" customFormat="1" ht="15" customHeight="1">
      <c r="B128" s="64"/>
      <c r="C128" s="64"/>
      <c r="D128" s="64"/>
      <c r="E128" s="102"/>
      <c r="F128" s="64"/>
      <c r="G128" s="64"/>
      <c r="H128" s="94"/>
      <c r="I128" s="69"/>
      <c r="J128" s="94"/>
      <c r="K128" s="69"/>
      <c r="L128" s="94"/>
      <c r="M128" s="69"/>
      <c r="N128" s="94"/>
      <c r="O128" s="69"/>
      <c r="P128" s="94"/>
      <c r="Q128" s="69"/>
      <c r="R128" s="94"/>
      <c r="S128" s="69"/>
      <c r="T128" s="94"/>
      <c r="U128" s="69"/>
      <c r="V128" s="94"/>
      <c r="W128" s="69"/>
      <c r="X128" s="94"/>
      <c r="Y128" s="69"/>
      <c r="Z128" s="94"/>
      <c r="AA128" s="69"/>
    </row>
    <row r="129" spans="2:27" s="16" customFormat="1" ht="15" customHeight="1">
      <c r="B129" s="64"/>
      <c r="C129" s="64"/>
      <c r="D129" s="64"/>
      <c r="E129" s="102"/>
      <c r="F129" s="64"/>
      <c r="G129" s="64"/>
      <c r="H129" s="94"/>
      <c r="I129" s="69"/>
      <c r="J129" s="94"/>
      <c r="K129" s="69"/>
      <c r="L129" s="94"/>
      <c r="M129" s="69"/>
      <c r="N129" s="94"/>
      <c r="O129" s="69"/>
      <c r="P129" s="94"/>
      <c r="Q129" s="69"/>
      <c r="R129" s="94"/>
      <c r="S129" s="69"/>
      <c r="T129" s="94"/>
      <c r="U129" s="69"/>
      <c r="V129" s="94"/>
      <c r="W129" s="69"/>
      <c r="X129" s="94"/>
      <c r="Y129" s="69"/>
      <c r="Z129" s="94"/>
      <c r="AA129" s="69"/>
    </row>
    <row r="130" spans="1:27" s="78" customFormat="1" ht="19.5" customHeight="1">
      <c r="A130" s="16"/>
      <c r="B130" s="64"/>
      <c r="C130" s="64"/>
      <c r="D130" s="64"/>
      <c r="E130" s="102"/>
      <c r="F130" s="64"/>
      <c r="G130" s="64"/>
      <c r="H130" s="94"/>
      <c r="I130" s="69"/>
      <c r="J130" s="94"/>
      <c r="K130" s="69"/>
      <c r="L130" s="94"/>
      <c r="M130" s="69"/>
      <c r="N130" s="94"/>
      <c r="O130" s="69"/>
      <c r="P130" s="94"/>
      <c r="Q130" s="69"/>
      <c r="R130" s="94"/>
      <c r="S130" s="69"/>
      <c r="T130" s="94"/>
      <c r="U130" s="69"/>
      <c r="V130" s="94"/>
      <c r="W130" s="69"/>
      <c r="X130" s="94"/>
      <c r="Y130" s="69"/>
      <c r="Z130" s="94"/>
      <c r="AA130" s="69"/>
    </row>
    <row r="131" spans="2:27" s="16" customFormat="1" ht="11.25">
      <c r="B131" s="64"/>
      <c r="C131" s="64"/>
      <c r="D131" s="64"/>
      <c r="E131" s="102"/>
      <c r="F131" s="64"/>
      <c r="G131" s="64"/>
      <c r="H131" s="94"/>
      <c r="I131" s="69"/>
      <c r="J131" s="94"/>
      <c r="K131" s="69"/>
      <c r="L131" s="94"/>
      <c r="M131" s="69"/>
      <c r="N131" s="94"/>
      <c r="O131" s="69"/>
      <c r="P131" s="94"/>
      <c r="Q131" s="69"/>
      <c r="R131" s="94"/>
      <c r="S131" s="69"/>
      <c r="T131" s="94"/>
      <c r="U131" s="69"/>
      <c r="V131" s="94"/>
      <c r="W131" s="69"/>
      <c r="X131" s="94"/>
      <c r="Y131" s="69"/>
      <c r="Z131" s="94"/>
      <c r="AA131" s="69"/>
    </row>
    <row r="132" spans="2:27" s="16" customFormat="1" ht="11.25">
      <c r="B132" s="64"/>
      <c r="C132" s="64"/>
      <c r="D132" s="64"/>
      <c r="E132" s="102"/>
      <c r="F132" s="64"/>
      <c r="G132" s="64"/>
      <c r="H132" s="94"/>
      <c r="I132" s="69"/>
      <c r="J132" s="94"/>
      <c r="K132" s="69"/>
      <c r="L132" s="94"/>
      <c r="M132" s="69"/>
      <c r="N132" s="94"/>
      <c r="O132" s="69"/>
      <c r="P132" s="94"/>
      <c r="Q132" s="69"/>
      <c r="R132" s="94"/>
      <c r="S132" s="69"/>
      <c r="T132" s="94"/>
      <c r="U132" s="69"/>
      <c r="V132" s="94"/>
      <c r="W132" s="69"/>
      <c r="X132" s="94"/>
      <c r="Y132" s="69"/>
      <c r="Z132" s="94"/>
      <c r="AA132" s="69"/>
    </row>
    <row r="133" spans="2:27" s="16" customFormat="1" ht="11.25">
      <c r="B133" s="64"/>
      <c r="C133" s="64"/>
      <c r="D133" s="64"/>
      <c r="E133" s="102"/>
      <c r="F133" s="64"/>
      <c r="G133" s="64"/>
      <c r="H133" s="94"/>
      <c r="I133" s="69"/>
      <c r="J133" s="94"/>
      <c r="K133" s="69"/>
      <c r="L133" s="94"/>
      <c r="M133" s="69"/>
      <c r="N133" s="94"/>
      <c r="O133" s="69"/>
      <c r="P133" s="94"/>
      <c r="Q133" s="69"/>
      <c r="R133" s="94"/>
      <c r="S133" s="69"/>
      <c r="T133" s="94"/>
      <c r="U133" s="69"/>
      <c r="V133" s="94"/>
      <c r="W133" s="69"/>
      <c r="X133" s="94"/>
      <c r="Y133" s="69"/>
      <c r="Z133" s="94"/>
      <c r="AA133" s="69"/>
    </row>
    <row r="134" spans="2:27" s="16" customFormat="1" ht="11.25">
      <c r="B134" s="64"/>
      <c r="C134" s="64"/>
      <c r="D134" s="64"/>
      <c r="E134" s="102"/>
      <c r="F134" s="64"/>
      <c r="G134" s="64"/>
      <c r="H134" s="94"/>
      <c r="I134" s="69"/>
      <c r="J134" s="94"/>
      <c r="K134" s="69"/>
      <c r="L134" s="94"/>
      <c r="M134" s="69"/>
      <c r="N134" s="94"/>
      <c r="O134" s="69"/>
      <c r="P134" s="94"/>
      <c r="Q134" s="69"/>
      <c r="R134" s="94"/>
      <c r="S134" s="69"/>
      <c r="T134" s="94"/>
      <c r="U134" s="69"/>
      <c r="V134" s="94"/>
      <c r="W134" s="69"/>
      <c r="X134" s="94"/>
      <c r="Y134" s="69"/>
      <c r="Z134" s="94"/>
      <c r="AA134" s="69"/>
    </row>
    <row r="135" spans="2:27" s="16" customFormat="1" ht="11.25">
      <c r="B135" s="64"/>
      <c r="C135" s="64"/>
      <c r="D135" s="64"/>
      <c r="E135" s="102"/>
      <c r="F135" s="64"/>
      <c r="G135" s="64"/>
      <c r="H135" s="94"/>
      <c r="I135" s="69"/>
      <c r="J135" s="94"/>
      <c r="K135" s="69"/>
      <c r="L135" s="94"/>
      <c r="M135" s="69"/>
      <c r="N135" s="94"/>
      <c r="O135" s="69"/>
      <c r="P135" s="94"/>
      <c r="Q135" s="69"/>
      <c r="R135" s="94"/>
      <c r="S135" s="69"/>
      <c r="T135" s="94"/>
      <c r="U135" s="69"/>
      <c r="V135" s="94"/>
      <c r="W135" s="69"/>
      <c r="X135" s="94"/>
      <c r="Y135" s="69"/>
      <c r="Z135" s="94"/>
      <c r="AA135" s="69"/>
    </row>
    <row r="136" spans="2:27" s="16" customFormat="1" ht="11.25">
      <c r="B136" s="64"/>
      <c r="C136" s="64"/>
      <c r="D136" s="64"/>
      <c r="E136" s="102"/>
      <c r="F136" s="64"/>
      <c r="G136" s="64"/>
      <c r="H136" s="94"/>
      <c r="I136" s="69"/>
      <c r="J136" s="94"/>
      <c r="K136" s="69"/>
      <c r="L136" s="94"/>
      <c r="M136" s="69"/>
      <c r="N136" s="94"/>
      <c r="O136" s="69"/>
      <c r="P136" s="94"/>
      <c r="Q136" s="69"/>
      <c r="R136" s="94"/>
      <c r="S136" s="69"/>
      <c r="T136" s="94"/>
      <c r="U136" s="69"/>
      <c r="V136" s="94"/>
      <c r="W136" s="69"/>
      <c r="X136" s="94"/>
      <c r="Y136" s="69"/>
      <c r="Z136" s="94"/>
      <c r="AA136" s="69"/>
    </row>
    <row r="137" spans="2:27" s="16" customFormat="1" ht="11.25">
      <c r="B137" s="64"/>
      <c r="C137" s="64"/>
      <c r="D137" s="64"/>
      <c r="E137" s="102"/>
      <c r="F137" s="64"/>
      <c r="G137" s="64"/>
      <c r="H137" s="94"/>
      <c r="I137" s="69"/>
      <c r="J137" s="94"/>
      <c r="K137" s="69"/>
      <c r="L137" s="94"/>
      <c r="M137" s="69"/>
      <c r="N137" s="94"/>
      <c r="O137" s="69"/>
      <c r="P137" s="94"/>
      <c r="Q137" s="69"/>
      <c r="R137" s="94"/>
      <c r="S137" s="69"/>
      <c r="T137" s="94"/>
      <c r="U137" s="69"/>
      <c r="V137" s="94"/>
      <c r="W137" s="69"/>
      <c r="X137" s="94"/>
      <c r="Y137" s="69"/>
      <c r="Z137" s="94"/>
      <c r="AA137" s="69"/>
    </row>
    <row r="138" spans="2:27" s="16" customFormat="1" ht="11.25">
      <c r="B138" s="64"/>
      <c r="C138" s="64"/>
      <c r="D138" s="64"/>
      <c r="E138" s="102"/>
      <c r="F138" s="64"/>
      <c r="G138" s="64"/>
      <c r="H138" s="94"/>
      <c r="I138" s="69"/>
      <c r="J138" s="94"/>
      <c r="K138" s="69"/>
      <c r="L138" s="94"/>
      <c r="M138" s="69"/>
      <c r="N138" s="94"/>
      <c r="O138" s="69"/>
      <c r="P138" s="94"/>
      <c r="Q138" s="69"/>
      <c r="R138" s="94"/>
      <c r="S138" s="69"/>
      <c r="T138" s="94"/>
      <c r="U138" s="69"/>
      <c r="V138" s="94"/>
      <c r="W138" s="69"/>
      <c r="X138" s="94"/>
      <c r="Y138" s="69"/>
      <c r="Z138" s="94"/>
      <c r="AA138" s="69"/>
    </row>
    <row r="139" spans="2:27" s="16" customFormat="1" ht="11.25">
      <c r="B139" s="64"/>
      <c r="C139" s="64"/>
      <c r="D139" s="64"/>
      <c r="E139" s="102"/>
      <c r="F139" s="64"/>
      <c r="G139" s="64"/>
      <c r="H139" s="94"/>
      <c r="I139" s="69"/>
      <c r="J139" s="94"/>
      <c r="K139" s="69"/>
      <c r="L139" s="94"/>
      <c r="M139" s="69"/>
      <c r="N139" s="94"/>
      <c r="O139" s="69"/>
      <c r="P139" s="94"/>
      <c r="Q139" s="69"/>
      <c r="R139" s="94"/>
      <c r="S139" s="69"/>
      <c r="T139" s="94"/>
      <c r="U139" s="69"/>
      <c r="V139" s="94"/>
      <c r="W139" s="69"/>
      <c r="X139" s="94"/>
      <c r="Y139" s="69"/>
      <c r="Z139" s="94"/>
      <c r="AA139" s="69"/>
    </row>
    <row r="140" spans="2:27" s="16" customFormat="1" ht="11.25">
      <c r="B140" s="64"/>
      <c r="C140" s="64"/>
      <c r="D140" s="64"/>
      <c r="E140" s="102"/>
      <c r="F140" s="64"/>
      <c r="G140" s="64"/>
      <c r="H140" s="94"/>
      <c r="I140" s="69"/>
      <c r="J140" s="94"/>
      <c r="K140" s="69"/>
      <c r="L140" s="94"/>
      <c r="M140" s="69"/>
      <c r="N140" s="94"/>
      <c r="O140" s="69"/>
      <c r="P140" s="94"/>
      <c r="Q140" s="69"/>
      <c r="R140" s="94"/>
      <c r="S140" s="69"/>
      <c r="T140" s="94"/>
      <c r="U140" s="69"/>
      <c r="V140" s="94"/>
      <c r="W140" s="69"/>
      <c r="X140" s="94"/>
      <c r="Y140" s="69"/>
      <c r="Z140" s="94"/>
      <c r="AA140" s="69"/>
    </row>
    <row r="141" spans="2:27" s="16" customFormat="1" ht="11.25">
      <c r="B141" s="64"/>
      <c r="C141" s="64"/>
      <c r="D141" s="64"/>
      <c r="E141" s="102"/>
      <c r="F141" s="64"/>
      <c r="G141" s="64"/>
      <c r="H141" s="94"/>
      <c r="I141" s="69"/>
      <c r="J141" s="94"/>
      <c r="K141" s="69"/>
      <c r="L141" s="94"/>
      <c r="M141" s="69"/>
      <c r="N141" s="94"/>
      <c r="O141" s="69"/>
      <c r="P141" s="94"/>
      <c r="Q141" s="69"/>
      <c r="R141" s="94"/>
      <c r="S141" s="69"/>
      <c r="T141" s="94"/>
      <c r="U141" s="69"/>
      <c r="V141" s="94"/>
      <c r="W141" s="69"/>
      <c r="X141" s="94"/>
      <c r="Y141" s="69"/>
      <c r="Z141" s="94"/>
      <c r="AA141" s="69"/>
    </row>
    <row r="142" spans="2:27" s="16" customFormat="1" ht="11.25">
      <c r="B142" s="64"/>
      <c r="C142" s="64"/>
      <c r="D142" s="64"/>
      <c r="E142" s="102"/>
      <c r="F142" s="64"/>
      <c r="G142" s="64"/>
      <c r="H142" s="94"/>
      <c r="I142" s="69"/>
      <c r="J142" s="94"/>
      <c r="K142" s="69"/>
      <c r="L142" s="94"/>
      <c r="M142" s="69"/>
      <c r="N142" s="94"/>
      <c r="O142" s="69"/>
      <c r="P142" s="94"/>
      <c r="Q142" s="69"/>
      <c r="R142" s="94"/>
      <c r="S142" s="69"/>
      <c r="T142" s="94"/>
      <c r="U142" s="69"/>
      <c r="V142" s="94"/>
      <c r="W142" s="69"/>
      <c r="X142" s="94"/>
      <c r="Y142" s="69"/>
      <c r="Z142" s="94"/>
      <c r="AA142" s="69"/>
    </row>
    <row r="143" spans="2:27" s="16" customFormat="1" ht="11.25">
      <c r="B143" s="64"/>
      <c r="C143" s="64"/>
      <c r="D143" s="64"/>
      <c r="E143" s="102"/>
      <c r="F143" s="64"/>
      <c r="G143" s="64"/>
      <c r="H143" s="94"/>
      <c r="I143" s="69"/>
      <c r="J143" s="94"/>
      <c r="K143" s="69"/>
      <c r="L143" s="94"/>
      <c r="M143" s="69"/>
      <c r="N143" s="94"/>
      <c r="O143" s="69"/>
      <c r="P143" s="94"/>
      <c r="Q143" s="69"/>
      <c r="R143" s="94"/>
      <c r="S143" s="69"/>
      <c r="T143" s="94"/>
      <c r="U143" s="69"/>
      <c r="V143" s="94"/>
      <c r="W143" s="69"/>
      <c r="X143" s="94"/>
      <c r="Y143" s="69"/>
      <c r="Z143" s="94"/>
      <c r="AA143" s="69"/>
    </row>
    <row r="144" spans="2:27" s="16" customFormat="1" ht="11.25">
      <c r="B144" s="64"/>
      <c r="C144" s="64"/>
      <c r="D144" s="64"/>
      <c r="E144" s="102"/>
      <c r="F144" s="64"/>
      <c r="G144" s="64"/>
      <c r="H144" s="94"/>
      <c r="I144" s="69"/>
      <c r="J144" s="94"/>
      <c r="K144" s="69"/>
      <c r="L144" s="94"/>
      <c r="M144" s="69"/>
      <c r="N144" s="94"/>
      <c r="O144" s="69"/>
      <c r="P144" s="94"/>
      <c r="Q144" s="69"/>
      <c r="R144" s="94"/>
      <c r="S144" s="69"/>
      <c r="T144" s="94"/>
      <c r="U144" s="69"/>
      <c r="V144" s="94"/>
      <c r="W144" s="69"/>
      <c r="X144" s="94"/>
      <c r="Y144" s="69"/>
      <c r="Z144" s="94"/>
      <c r="AA144" s="69"/>
    </row>
    <row r="145" spans="2:27" s="16" customFormat="1" ht="11.25">
      <c r="B145" s="64"/>
      <c r="C145" s="64"/>
      <c r="D145" s="64"/>
      <c r="E145" s="102"/>
      <c r="F145" s="64"/>
      <c r="G145" s="64"/>
      <c r="H145" s="94"/>
      <c r="I145" s="69"/>
      <c r="J145" s="94"/>
      <c r="K145" s="69"/>
      <c r="L145" s="94"/>
      <c r="M145" s="69"/>
      <c r="N145" s="94"/>
      <c r="O145" s="69"/>
      <c r="P145" s="94"/>
      <c r="Q145" s="69"/>
      <c r="R145" s="94"/>
      <c r="S145" s="69"/>
      <c r="T145" s="94"/>
      <c r="U145" s="69"/>
      <c r="V145" s="94"/>
      <c r="W145" s="69"/>
      <c r="X145" s="94"/>
      <c r="Y145" s="69"/>
      <c r="Z145" s="94"/>
      <c r="AA145" s="69"/>
    </row>
    <row r="146" spans="2:27" s="16" customFormat="1" ht="11.25">
      <c r="B146" s="64"/>
      <c r="C146" s="64"/>
      <c r="D146" s="64"/>
      <c r="E146" s="102"/>
      <c r="F146" s="64"/>
      <c r="G146" s="64"/>
      <c r="H146" s="94"/>
      <c r="I146" s="69"/>
      <c r="J146" s="94"/>
      <c r="K146" s="69"/>
      <c r="L146" s="94"/>
      <c r="M146" s="69"/>
      <c r="N146" s="94"/>
      <c r="O146" s="69"/>
      <c r="P146" s="94"/>
      <c r="Q146" s="69"/>
      <c r="R146" s="94"/>
      <c r="S146" s="69"/>
      <c r="T146" s="94"/>
      <c r="U146" s="69"/>
      <c r="V146" s="94"/>
      <c r="W146" s="69"/>
      <c r="X146" s="94"/>
      <c r="Y146" s="69"/>
      <c r="Z146" s="94"/>
      <c r="AA146" s="69"/>
    </row>
    <row r="147" spans="2:27" s="16" customFormat="1" ht="11.25">
      <c r="B147" s="64"/>
      <c r="C147" s="64"/>
      <c r="D147" s="64"/>
      <c r="E147" s="102"/>
      <c r="F147" s="64"/>
      <c r="G147" s="64"/>
      <c r="H147" s="94"/>
      <c r="I147" s="69"/>
      <c r="J147" s="94"/>
      <c r="K147" s="69"/>
      <c r="L147" s="94"/>
      <c r="M147" s="69"/>
      <c r="N147" s="94"/>
      <c r="O147" s="69"/>
      <c r="P147" s="94"/>
      <c r="Q147" s="69"/>
      <c r="R147" s="94"/>
      <c r="S147" s="69"/>
      <c r="T147" s="94"/>
      <c r="U147" s="69"/>
      <c r="V147" s="94"/>
      <c r="W147" s="69"/>
      <c r="X147" s="94"/>
      <c r="Y147" s="69"/>
      <c r="Z147" s="94"/>
      <c r="AA147" s="69"/>
    </row>
    <row r="148" spans="8:26" ht="11.25">
      <c r="H148" s="98"/>
      <c r="J148" s="98"/>
      <c r="L148" s="98"/>
      <c r="N148" s="98"/>
      <c r="P148" s="98"/>
      <c r="R148" s="98"/>
      <c r="T148" s="98"/>
      <c r="V148" s="98"/>
      <c r="X148" s="98"/>
      <c r="Z148" s="98"/>
    </row>
    <row r="149" spans="8:26" ht="11.25">
      <c r="H149" s="98"/>
      <c r="J149" s="98"/>
      <c r="L149" s="98"/>
      <c r="N149" s="98"/>
      <c r="P149" s="98"/>
      <c r="R149" s="98"/>
      <c r="T149" s="98"/>
      <c r="V149" s="98"/>
      <c r="X149" s="98"/>
      <c r="Z149" s="98"/>
    </row>
    <row r="150" spans="8:26" ht="11.25">
      <c r="H150" s="98"/>
      <c r="J150" s="98"/>
      <c r="L150" s="98"/>
      <c r="N150" s="98"/>
      <c r="P150" s="98"/>
      <c r="R150" s="98"/>
      <c r="T150" s="98"/>
      <c r="V150" s="98"/>
      <c r="X150" s="98"/>
      <c r="Z150" s="98"/>
    </row>
    <row r="151" spans="8:26" ht="11.25">
      <c r="H151" s="98"/>
      <c r="J151" s="98"/>
      <c r="L151" s="98"/>
      <c r="N151" s="98"/>
      <c r="P151" s="98"/>
      <c r="R151" s="98"/>
      <c r="T151" s="98"/>
      <c r="V151" s="98"/>
      <c r="X151" s="98"/>
      <c r="Z151" s="98"/>
    </row>
    <row r="152" spans="8:26" ht="11.25">
      <c r="H152" s="98"/>
      <c r="J152" s="98"/>
      <c r="L152" s="98"/>
      <c r="N152" s="98"/>
      <c r="P152" s="98"/>
      <c r="R152" s="98"/>
      <c r="T152" s="98"/>
      <c r="V152" s="98"/>
      <c r="X152" s="98"/>
      <c r="Z152" s="98"/>
    </row>
    <row r="153" spans="8:26" ht="11.25">
      <c r="H153" s="98"/>
      <c r="J153" s="98"/>
      <c r="L153" s="98"/>
      <c r="N153" s="98"/>
      <c r="P153" s="98"/>
      <c r="R153" s="98"/>
      <c r="T153" s="98"/>
      <c r="V153" s="98"/>
      <c r="X153" s="98"/>
      <c r="Z153" s="98"/>
    </row>
    <row r="154" spans="8:26" ht="11.25">
      <c r="H154" s="98"/>
      <c r="J154" s="98"/>
      <c r="L154" s="98"/>
      <c r="N154" s="98"/>
      <c r="P154" s="98"/>
      <c r="R154" s="98"/>
      <c r="T154" s="98"/>
      <c r="V154" s="98"/>
      <c r="X154" s="98"/>
      <c r="Z154" s="98"/>
    </row>
    <row r="155" spans="8:26" ht="11.25">
      <c r="H155" s="98"/>
      <c r="J155" s="98"/>
      <c r="L155" s="98"/>
      <c r="N155" s="98"/>
      <c r="P155" s="98"/>
      <c r="R155" s="98"/>
      <c r="T155" s="98"/>
      <c r="V155" s="98"/>
      <c r="X155" s="98"/>
      <c r="Z155" s="98"/>
    </row>
    <row r="156" spans="8:26" ht="11.25">
      <c r="H156" s="98"/>
      <c r="J156" s="98"/>
      <c r="L156" s="98"/>
      <c r="N156" s="98"/>
      <c r="P156" s="98"/>
      <c r="R156" s="98"/>
      <c r="T156" s="98"/>
      <c r="V156" s="98"/>
      <c r="X156" s="98"/>
      <c r="Z156" s="98"/>
    </row>
    <row r="157" spans="8:26" ht="11.25">
      <c r="H157" s="98"/>
      <c r="J157" s="98"/>
      <c r="L157" s="98"/>
      <c r="N157" s="98"/>
      <c r="P157" s="98"/>
      <c r="R157" s="98"/>
      <c r="T157" s="98"/>
      <c r="V157" s="98"/>
      <c r="X157" s="98"/>
      <c r="Z157" s="98"/>
    </row>
    <row r="158" spans="8:26" ht="11.25">
      <c r="H158" s="98"/>
      <c r="J158" s="98"/>
      <c r="L158" s="98"/>
      <c r="N158" s="98"/>
      <c r="P158" s="98"/>
      <c r="R158" s="98"/>
      <c r="T158" s="98"/>
      <c r="V158" s="98"/>
      <c r="X158" s="98"/>
      <c r="Z158" s="98"/>
    </row>
    <row r="159" spans="8:26" ht="11.25">
      <c r="H159" s="98"/>
      <c r="J159" s="98"/>
      <c r="L159" s="98"/>
      <c r="N159" s="98"/>
      <c r="P159" s="98"/>
      <c r="R159" s="98"/>
      <c r="T159" s="98"/>
      <c r="V159" s="98"/>
      <c r="X159" s="98"/>
      <c r="Z159" s="98"/>
    </row>
    <row r="160" spans="8:26" ht="11.25">
      <c r="H160" s="98"/>
      <c r="J160" s="98"/>
      <c r="L160" s="98"/>
      <c r="N160" s="98"/>
      <c r="P160" s="98"/>
      <c r="R160" s="98"/>
      <c r="T160" s="98"/>
      <c r="V160" s="98"/>
      <c r="X160" s="98"/>
      <c r="Z160" s="98"/>
    </row>
    <row r="161" spans="8:26" ht="11.25">
      <c r="H161" s="98"/>
      <c r="J161" s="98"/>
      <c r="L161" s="98"/>
      <c r="N161" s="98"/>
      <c r="P161" s="98"/>
      <c r="R161" s="98"/>
      <c r="T161" s="98"/>
      <c r="V161" s="98"/>
      <c r="X161" s="98"/>
      <c r="Z161" s="98"/>
    </row>
    <row r="162" spans="8:26" ht="11.25">
      <c r="H162" s="98"/>
      <c r="J162" s="98"/>
      <c r="L162" s="98"/>
      <c r="N162" s="98"/>
      <c r="P162" s="98"/>
      <c r="R162" s="98"/>
      <c r="T162" s="98"/>
      <c r="V162" s="98"/>
      <c r="X162" s="98"/>
      <c r="Z162" s="98"/>
    </row>
    <row r="163" spans="8:26" ht="11.25">
      <c r="H163" s="98"/>
      <c r="J163" s="98"/>
      <c r="L163" s="98"/>
      <c r="N163" s="98"/>
      <c r="P163" s="98"/>
      <c r="R163" s="98"/>
      <c r="T163" s="98"/>
      <c r="V163" s="98"/>
      <c r="X163" s="98"/>
      <c r="Z163" s="98"/>
    </row>
    <row r="164" spans="8:26" ht="11.25">
      <c r="H164" s="98"/>
      <c r="J164" s="98"/>
      <c r="L164" s="98"/>
      <c r="N164" s="98"/>
      <c r="P164" s="98"/>
      <c r="R164" s="98"/>
      <c r="T164" s="98"/>
      <c r="V164" s="98"/>
      <c r="X164" s="98"/>
      <c r="Z164" s="98"/>
    </row>
    <row r="165" spans="8:26" ht="11.25">
      <c r="H165" s="98"/>
      <c r="J165" s="98"/>
      <c r="L165" s="98"/>
      <c r="N165" s="98"/>
      <c r="P165" s="98"/>
      <c r="R165" s="98"/>
      <c r="T165" s="98"/>
      <c r="V165" s="98"/>
      <c r="X165" s="98"/>
      <c r="Z165" s="98"/>
    </row>
    <row r="166" spans="8:26" ht="11.25">
      <c r="H166" s="98"/>
      <c r="J166" s="98"/>
      <c r="L166" s="98"/>
      <c r="N166" s="98"/>
      <c r="P166" s="98"/>
      <c r="R166" s="98"/>
      <c r="T166" s="98"/>
      <c r="V166" s="98"/>
      <c r="X166" s="98"/>
      <c r="Z166" s="98"/>
    </row>
    <row r="167" spans="8:26" ht="11.25">
      <c r="H167" s="98"/>
      <c r="J167" s="98"/>
      <c r="L167" s="98"/>
      <c r="N167" s="98"/>
      <c r="P167" s="98"/>
      <c r="R167" s="98"/>
      <c r="T167" s="98"/>
      <c r="V167" s="98"/>
      <c r="X167" s="98"/>
      <c r="Z167" s="98"/>
    </row>
    <row r="168" spans="8:26" ht="11.25">
      <c r="H168" s="98"/>
      <c r="J168" s="98"/>
      <c r="L168" s="98"/>
      <c r="N168" s="98"/>
      <c r="P168" s="98"/>
      <c r="R168" s="98"/>
      <c r="T168" s="98"/>
      <c r="V168" s="98"/>
      <c r="X168" s="98"/>
      <c r="Z168" s="98"/>
    </row>
    <row r="169" spans="8:26" ht="11.25">
      <c r="H169" s="98"/>
      <c r="J169" s="98"/>
      <c r="L169" s="98"/>
      <c r="N169" s="98"/>
      <c r="P169" s="98"/>
      <c r="R169" s="98"/>
      <c r="T169" s="98"/>
      <c r="V169" s="98"/>
      <c r="X169" s="98"/>
      <c r="Z169" s="98"/>
    </row>
    <row r="170" spans="8:26" ht="11.25">
      <c r="H170" s="98"/>
      <c r="J170" s="98"/>
      <c r="L170" s="98"/>
      <c r="N170" s="98"/>
      <c r="P170" s="98"/>
      <c r="R170" s="98"/>
      <c r="T170" s="98"/>
      <c r="V170" s="98"/>
      <c r="X170" s="98"/>
      <c r="Z170" s="98"/>
    </row>
    <row r="171" spans="8:26" ht="11.25">
      <c r="H171" s="98"/>
      <c r="J171" s="98"/>
      <c r="L171" s="98"/>
      <c r="N171" s="98"/>
      <c r="P171" s="98"/>
      <c r="R171" s="98"/>
      <c r="T171" s="98"/>
      <c r="V171" s="98"/>
      <c r="X171" s="98"/>
      <c r="Z171" s="98"/>
    </row>
    <row r="172" spans="8:26" ht="11.25">
      <c r="H172" s="98"/>
      <c r="J172" s="98"/>
      <c r="L172" s="98"/>
      <c r="N172" s="98"/>
      <c r="P172" s="98"/>
      <c r="R172" s="98"/>
      <c r="T172" s="98"/>
      <c r="V172" s="98"/>
      <c r="X172" s="98"/>
      <c r="Z172" s="98"/>
    </row>
    <row r="173" spans="8:26" ht="11.25">
      <c r="H173" s="98"/>
      <c r="J173" s="98"/>
      <c r="L173" s="98"/>
      <c r="N173" s="98"/>
      <c r="P173" s="98"/>
      <c r="R173" s="98"/>
      <c r="T173" s="98"/>
      <c r="V173" s="98"/>
      <c r="X173" s="98"/>
      <c r="Z173" s="98"/>
    </row>
    <row r="174" spans="8:26" ht="11.25">
      <c r="H174" s="98"/>
      <c r="J174" s="98"/>
      <c r="L174" s="98"/>
      <c r="N174" s="98"/>
      <c r="P174" s="98"/>
      <c r="R174" s="98"/>
      <c r="T174" s="98"/>
      <c r="V174" s="98"/>
      <c r="X174" s="98"/>
      <c r="Z174" s="98"/>
    </row>
    <row r="175" spans="8:26" ht="11.25">
      <c r="H175" s="98"/>
      <c r="J175" s="98"/>
      <c r="L175" s="98"/>
      <c r="N175" s="98"/>
      <c r="P175" s="98"/>
      <c r="R175" s="98"/>
      <c r="T175" s="98"/>
      <c r="V175" s="98"/>
      <c r="X175" s="98"/>
      <c r="Z175" s="98"/>
    </row>
    <row r="176" spans="8:26" ht="11.25">
      <c r="H176" s="98"/>
      <c r="J176" s="98"/>
      <c r="L176" s="98"/>
      <c r="N176" s="98"/>
      <c r="P176" s="98"/>
      <c r="R176" s="98"/>
      <c r="T176" s="98"/>
      <c r="V176" s="98"/>
      <c r="X176" s="98"/>
      <c r="Z176" s="98"/>
    </row>
    <row r="177" spans="8:26" ht="11.25">
      <c r="H177" s="98"/>
      <c r="J177" s="98"/>
      <c r="L177" s="98"/>
      <c r="N177" s="98"/>
      <c r="P177" s="98"/>
      <c r="R177" s="98"/>
      <c r="T177" s="98"/>
      <c r="V177" s="98"/>
      <c r="X177" s="98"/>
      <c r="Z177" s="98"/>
    </row>
    <row r="178" spans="8:26" ht="11.25">
      <c r="H178" s="98"/>
      <c r="J178" s="98"/>
      <c r="L178" s="98"/>
      <c r="N178" s="98"/>
      <c r="P178" s="98"/>
      <c r="R178" s="98"/>
      <c r="T178" s="98"/>
      <c r="V178" s="98"/>
      <c r="X178" s="98"/>
      <c r="Z178" s="98"/>
    </row>
    <row r="179" spans="8:26" ht="11.25">
      <c r="H179" s="98"/>
      <c r="J179" s="98"/>
      <c r="L179" s="98"/>
      <c r="N179" s="98"/>
      <c r="P179" s="98"/>
      <c r="R179" s="98"/>
      <c r="T179" s="98"/>
      <c r="V179" s="98"/>
      <c r="X179" s="98"/>
      <c r="Z179" s="98"/>
    </row>
    <row r="180" spans="8:26" ht="11.25">
      <c r="H180" s="98"/>
      <c r="J180" s="98"/>
      <c r="L180" s="98"/>
      <c r="N180" s="98"/>
      <c r="P180" s="98"/>
      <c r="R180" s="98"/>
      <c r="T180" s="98"/>
      <c r="V180" s="98"/>
      <c r="X180" s="98"/>
      <c r="Z180" s="98"/>
    </row>
    <row r="181" spans="8:26" ht="11.25">
      <c r="H181" s="98"/>
      <c r="J181" s="98"/>
      <c r="L181" s="98"/>
      <c r="N181" s="98"/>
      <c r="P181" s="98"/>
      <c r="R181" s="98"/>
      <c r="T181" s="98"/>
      <c r="V181" s="98"/>
      <c r="X181" s="98"/>
      <c r="Z181" s="98"/>
    </row>
    <row r="182" spans="8:26" ht="11.25">
      <c r="H182" s="98"/>
      <c r="J182" s="98"/>
      <c r="L182" s="98"/>
      <c r="N182" s="98"/>
      <c r="P182" s="98"/>
      <c r="R182" s="98"/>
      <c r="T182" s="98"/>
      <c r="V182" s="98"/>
      <c r="X182" s="98"/>
      <c r="Z182" s="98"/>
    </row>
    <row r="183" spans="8:26" ht="11.25">
      <c r="H183" s="98"/>
      <c r="J183" s="98"/>
      <c r="L183" s="98"/>
      <c r="N183" s="98"/>
      <c r="P183" s="98"/>
      <c r="R183" s="98"/>
      <c r="T183" s="98"/>
      <c r="V183" s="98"/>
      <c r="X183" s="98"/>
      <c r="Z183" s="98"/>
    </row>
    <row r="184" spans="8:26" ht="11.25">
      <c r="H184" s="98"/>
      <c r="J184" s="98"/>
      <c r="L184" s="98"/>
      <c r="N184" s="98"/>
      <c r="P184" s="98"/>
      <c r="R184" s="98"/>
      <c r="T184" s="98"/>
      <c r="V184" s="98"/>
      <c r="X184" s="98"/>
      <c r="Z184" s="98"/>
    </row>
    <row r="185" spans="8:26" ht="11.25">
      <c r="H185" s="98"/>
      <c r="J185" s="98"/>
      <c r="L185" s="98"/>
      <c r="N185" s="98"/>
      <c r="P185" s="98"/>
      <c r="R185" s="98"/>
      <c r="T185" s="98"/>
      <c r="V185" s="98"/>
      <c r="X185" s="98"/>
      <c r="Z185" s="98"/>
    </row>
    <row r="186" spans="8:26" ht="11.25">
      <c r="H186" s="98"/>
      <c r="J186" s="98"/>
      <c r="L186" s="98"/>
      <c r="N186" s="98"/>
      <c r="P186" s="98"/>
      <c r="R186" s="98"/>
      <c r="T186" s="98"/>
      <c r="V186" s="98"/>
      <c r="X186" s="98"/>
      <c r="Z186" s="98"/>
    </row>
    <row r="187" spans="8:26" ht="11.25">
      <c r="H187" s="98"/>
      <c r="J187" s="98"/>
      <c r="L187" s="98"/>
      <c r="N187" s="98"/>
      <c r="P187" s="98"/>
      <c r="R187" s="98"/>
      <c r="T187" s="98"/>
      <c r="V187" s="98"/>
      <c r="X187" s="98"/>
      <c r="Z187" s="98"/>
    </row>
    <row r="188" spans="8:26" ht="11.25">
      <c r="H188" s="98"/>
      <c r="J188" s="98"/>
      <c r="L188" s="98"/>
      <c r="N188" s="98"/>
      <c r="P188" s="98"/>
      <c r="R188" s="98"/>
      <c r="T188" s="98"/>
      <c r="V188" s="98"/>
      <c r="X188" s="98"/>
      <c r="Z188" s="98"/>
    </row>
    <row r="189" spans="8:26" ht="11.25">
      <c r="H189" s="98"/>
      <c r="J189" s="98"/>
      <c r="L189" s="98"/>
      <c r="N189" s="98"/>
      <c r="P189" s="98"/>
      <c r="R189" s="98"/>
      <c r="T189" s="98"/>
      <c r="V189" s="98"/>
      <c r="X189" s="98"/>
      <c r="Z189" s="98"/>
    </row>
    <row r="190" spans="8:26" ht="11.25">
      <c r="H190" s="98"/>
      <c r="J190" s="98"/>
      <c r="L190" s="98"/>
      <c r="N190" s="98"/>
      <c r="P190" s="98"/>
      <c r="R190" s="98"/>
      <c r="T190" s="98"/>
      <c r="V190" s="98"/>
      <c r="X190" s="98"/>
      <c r="Z190" s="98"/>
    </row>
    <row r="191" spans="8:26" ht="11.25">
      <c r="H191" s="98"/>
      <c r="J191" s="98"/>
      <c r="L191" s="98"/>
      <c r="N191" s="98"/>
      <c r="P191" s="98"/>
      <c r="R191" s="98"/>
      <c r="T191" s="98"/>
      <c r="V191" s="98"/>
      <c r="X191" s="98"/>
      <c r="Z191" s="98"/>
    </row>
    <row r="192" spans="8:26" ht="11.25">
      <c r="H192" s="98"/>
      <c r="J192" s="98"/>
      <c r="L192" s="98"/>
      <c r="N192" s="98"/>
      <c r="P192" s="98"/>
      <c r="R192" s="98"/>
      <c r="T192" s="98"/>
      <c r="V192" s="98"/>
      <c r="X192" s="98"/>
      <c r="Z192" s="98"/>
    </row>
    <row r="193" spans="8:26" ht="11.25">
      <c r="H193" s="98"/>
      <c r="J193" s="98"/>
      <c r="L193" s="98"/>
      <c r="N193" s="98"/>
      <c r="P193" s="98"/>
      <c r="R193" s="98"/>
      <c r="T193" s="98"/>
      <c r="V193" s="98"/>
      <c r="X193" s="98"/>
      <c r="Z193" s="98"/>
    </row>
    <row r="194" spans="8:26" ht="11.25">
      <c r="H194" s="98"/>
      <c r="J194" s="98"/>
      <c r="L194" s="98"/>
      <c r="N194" s="98"/>
      <c r="P194" s="98"/>
      <c r="R194" s="98"/>
      <c r="T194" s="98"/>
      <c r="V194" s="98"/>
      <c r="X194" s="98"/>
      <c r="Z194" s="98"/>
    </row>
    <row r="195" spans="8:26" ht="11.25">
      <c r="H195" s="98"/>
      <c r="J195" s="98"/>
      <c r="L195" s="98"/>
      <c r="N195" s="98"/>
      <c r="P195" s="98"/>
      <c r="R195" s="98"/>
      <c r="T195" s="98"/>
      <c r="V195" s="98"/>
      <c r="X195" s="98"/>
      <c r="Z195" s="98"/>
    </row>
    <row r="196" spans="8:26" ht="11.25">
      <c r="H196" s="98"/>
      <c r="J196" s="98"/>
      <c r="L196" s="98"/>
      <c r="N196" s="98"/>
      <c r="P196" s="98"/>
      <c r="R196" s="98"/>
      <c r="T196" s="98"/>
      <c r="V196" s="98"/>
      <c r="X196" s="98"/>
      <c r="Z196" s="98"/>
    </row>
    <row r="197" spans="8:26" ht="11.25">
      <c r="H197" s="98"/>
      <c r="J197" s="98"/>
      <c r="L197" s="98"/>
      <c r="N197" s="98"/>
      <c r="P197" s="98"/>
      <c r="R197" s="98"/>
      <c r="T197" s="98"/>
      <c r="V197" s="98"/>
      <c r="X197" s="98"/>
      <c r="Z197" s="98"/>
    </row>
    <row r="198" spans="8:26" ht="11.25">
      <c r="H198" s="98"/>
      <c r="J198" s="98"/>
      <c r="L198" s="98"/>
      <c r="N198" s="98"/>
      <c r="P198" s="98"/>
      <c r="R198" s="98"/>
      <c r="T198" s="98"/>
      <c r="V198" s="98"/>
      <c r="X198" s="98"/>
      <c r="Z198" s="98"/>
    </row>
    <row r="199" spans="8:26" ht="11.25">
      <c r="H199" s="98"/>
      <c r="J199" s="98"/>
      <c r="L199" s="98"/>
      <c r="N199" s="98"/>
      <c r="P199" s="98"/>
      <c r="R199" s="98"/>
      <c r="T199" s="98"/>
      <c r="V199" s="98"/>
      <c r="X199" s="98"/>
      <c r="Z199" s="98"/>
    </row>
    <row r="200" spans="8:26" ht="11.25">
      <c r="H200" s="98"/>
      <c r="J200" s="98"/>
      <c r="L200" s="98"/>
      <c r="N200" s="98"/>
      <c r="P200" s="98"/>
      <c r="R200" s="98"/>
      <c r="T200" s="98"/>
      <c r="V200" s="98"/>
      <c r="X200" s="98"/>
      <c r="Z200" s="98"/>
    </row>
    <row r="201" spans="8:26" ht="11.25">
      <c r="H201" s="98"/>
      <c r="J201" s="98"/>
      <c r="L201" s="98"/>
      <c r="N201" s="98"/>
      <c r="P201" s="98"/>
      <c r="R201" s="98"/>
      <c r="T201" s="98"/>
      <c r="V201" s="98"/>
      <c r="X201" s="98"/>
      <c r="Z201" s="98"/>
    </row>
    <row r="202" spans="8:26" ht="11.25">
      <c r="H202" s="98"/>
      <c r="J202" s="98"/>
      <c r="L202" s="98"/>
      <c r="N202" s="98"/>
      <c r="P202" s="98"/>
      <c r="R202" s="98"/>
      <c r="T202" s="98"/>
      <c r="V202" s="98"/>
      <c r="X202" s="98"/>
      <c r="Z202" s="98"/>
    </row>
    <row r="203" spans="8:26" ht="11.25">
      <c r="H203" s="98"/>
      <c r="J203" s="98"/>
      <c r="L203" s="98"/>
      <c r="N203" s="98"/>
      <c r="P203" s="98"/>
      <c r="R203" s="98"/>
      <c r="T203" s="98"/>
      <c r="V203" s="98"/>
      <c r="X203" s="98"/>
      <c r="Z203" s="98"/>
    </row>
    <row r="204" spans="8:26" ht="11.25">
      <c r="H204" s="98"/>
      <c r="J204" s="98"/>
      <c r="L204" s="98"/>
      <c r="N204" s="98"/>
      <c r="P204" s="98"/>
      <c r="R204" s="98"/>
      <c r="T204" s="98"/>
      <c r="V204" s="98"/>
      <c r="X204" s="98"/>
      <c r="Z204" s="98"/>
    </row>
    <row r="205" spans="8:26" ht="11.25">
      <c r="H205" s="98"/>
      <c r="J205" s="98"/>
      <c r="L205" s="98"/>
      <c r="N205" s="98"/>
      <c r="P205" s="98"/>
      <c r="R205" s="98"/>
      <c r="T205" s="98"/>
      <c r="V205" s="98"/>
      <c r="X205" s="98"/>
      <c r="Z205" s="98"/>
    </row>
    <row r="206" spans="8:26" ht="11.25">
      <c r="H206" s="98"/>
      <c r="J206" s="98"/>
      <c r="L206" s="98"/>
      <c r="N206" s="98"/>
      <c r="P206" s="98"/>
      <c r="R206" s="98"/>
      <c r="T206" s="98"/>
      <c r="V206" s="98"/>
      <c r="X206" s="98"/>
      <c r="Z206" s="98"/>
    </row>
    <row r="207" spans="8:26" ht="11.25">
      <c r="H207" s="98"/>
      <c r="J207" s="98"/>
      <c r="L207" s="98"/>
      <c r="N207" s="98"/>
      <c r="P207" s="98"/>
      <c r="R207" s="98"/>
      <c r="T207" s="98"/>
      <c r="V207" s="98"/>
      <c r="X207" s="98"/>
      <c r="Z207" s="98"/>
    </row>
    <row r="208" spans="8:26" ht="11.25">
      <c r="H208" s="98"/>
      <c r="J208" s="98"/>
      <c r="L208" s="98"/>
      <c r="N208" s="98"/>
      <c r="P208" s="98"/>
      <c r="R208" s="98"/>
      <c r="T208" s="98"/>
      <c r="V208" s="98"/>
      <c r="X208" s="98"/>
      <c r="Z208" s="98"/>
    </row>
    <row r="209" spans="8:26" ht="11.25">
      <c r="H209" s="98"/>
      <c r="J209" s="98"/>
      <c r="L209" s="98"/>
      <c r="N209" s="98"/>
      <c r="P209" s="98"/>
      <c r="R209" s="98"/>
      <c r="T209" s="98"/>
      <c r="V209" s="98"/>
      <c r="X209" s="98"/>
      <c r="Z209" s="98"/>
    </row>
    <row r="210" spans="8:26" ht="11.25">
      <c r="H210" s="98"/>
      <c r="J210" s="98"/>
      <c r="L210" s="98"/>
      <c r="N210" s="98"/>
      <c r="P210" s="98"/>
      <c r="R210" s="98"/>
      <c r="T210" s="98"/>
      <c r="V210" s="98"/>
      <c r="X210" s="98"/>
      <c r="Z210" s="98"/>
    </row>
    <row r="211" spans="8:26" ht="11.25">
      <c r="H211" s="98"/>
      <c r="J211" s="98"/>
      <c r="L211" s="98"/>
      <c r="N211" s="98"/>
      <c r="P211" s="98"/>
      <c r="R211" s="98"/>
      <c r="T211" s="98"/>
      <c r="V211" s="98"/>
      <c r="X211" s="98"/>
      <c r="Z211" s="98"/>
    </row>
    <row r="212" spans="8:26" ht="11.25">
      <c r="H212" s="98"/>
      <c r="J212" s="98"/>
      <c r="L212" s="98"/>
      <c r="N212" s="98"/>
      <c r="P212" s="98"/>
      <c r="R212" s="98"/>
      <c r="T212" s="98"/>
      <c r="V212" s="98"/>
      <c r="X212" s="98"/>
      <c r="Z212" s="98"/>
    </row>
    <row r="213" spans="8:26" ht="11.25">
      <c r="H213" s="98"/>
      <c r="J213" s="98"/>
      <c r="L213" s="98"/>
      <c r="N213" s="98"/>
      <c r="P213" s="98"/>
      <c r="R213" s="98"/>
      <c r="T213" s="98"/>
      <c r="V213" s="98"/>
      <c r="X213" s="98"/>
      <c r="Z213" s="98"/>
    </row>
    <row r="214" spans="8:26" ht="11.25">
      <c r="H214" s="98"/>
      <c r="J214" s="98"/>
      <c r="L214" s="98"/>
      <c r="N214" s="98"/>
      <c r="P214" s="98"/>
      <c r="R214" s="98"/>
      <c r="T214" s="98"/>
      <c r="V214" s="98"/>
      <c r="X214" s="98"/>
      <c r="Z214" s="98"/>
    </row>
    <row r="215" spans="8:26" ht="11.25">
      <c r="H215" s="98"/>
      <c r="J215" s="98"/>
      <c r="L215" s="98"/>
      <c r="N215" s="98"/>
      <c r="P215" s="98"/>
      <c r="R215" s="98"/>
      <c r="T215" s="98"/>
      <c r="V215" s="98"/>
      <c r="X215" s="98"/>
      <c r="Z215" s="98"/>
    </row>
    <row r="216" spans="8:26" ht="11.25">
      <c r="H216" s="98"/>
      <c r="J216" s="98"/>
      <c r="L216" s="98"/>
      <c r="N216" s="98"/>
      <c r="P216" s="98"/>
      <c r="R216" s="98"/>
      <c r="T216" s="98"/>
      <c r="V216" s="98"/>
      <c r="X216" s="98"/>
      <c r="Z216" s="98"/>
    </row>
    <row r="217" spans="8:26" ht="11.25">
      <c r="H217" s="98"/>
      <c r="J217" s="98"/>
      <c r="L217" s="98"/>
      <c r="N217" s="98"/>
      <c r="P217" s="98"/>
      <c r="R217" s="98"/>
      <c r="T217" s="98"/>
      <c r="V217" s="98"/>
      <c r="X217" s="98"/>
      <c r="Z217" s="98"/>
    </row>
    <row r="218" spans="8:26" ht="11.25">
      <c r="H218" s="98"/>
      <c r="J218" s="98"/>
      <c r="L218" s="98"/>
      <c r="N218" s="98"/>
      <c r="P218" s="98"/>
      <c r="R218" s="98"/>
      <c r="T218" s="98"/>
      <c r="V218" s="98"/>
      <c r="X218" s="98"/>
      <c r="Z218" s="98"/>
    </row>
    <row r="219" spans="8:26" ht="11.25">
      <c r="H219" s="98"/>
      <c r="J219" s="98"/>
      <c r="L219" s="98"/>
      <c r="N219" s="98"/>
      <c r="P219" s="98"/>
      <c r="R219" s="98"/>
      <c r="T219" s="98"/>
      <c r="V219" s="98"/>
      <c r="X219" s="98"/>
      <c r="Z219" s="98"/>
    </row>
    <row r="220" spans="8:26" ht="11.25">
      <c r="H220" s="98"/>
      <c r="J220" s="98"/>
      <c r="L220" s="98"/>
      <c r="N220" s="98"/>
      <c r="P220" s="98"/>
      <c r="R220" s="98"/>
      <c r="T220" s="98"/>
      <c r="V220" s="98"/>
      <c r="X220" s="98"/>
      <c r="Z220" s="98"/>
    </row>
    <row r="221" spans="8:26" ht="11.25">
      <c r="H221" s="98"/>
      <c r="J221" s="98"/>
      <c r="L221" s="98"/>
      <c r="N221" s="98"/>
      <c r="P221" s="98"/>
      <c r="R221" s="98"/>
      <c r="T221" s="98"/>
      <c r="V221" s="98"/>
      <c r="X221" s="98"/>
      <c r="Z221" s="98"/>
    </row>
    <row r="222" spans="8:26" ht="11.25">
      <c r="H222" s="98"/>
      <c r="J222" s="98"/>
      <c r="L222" s="98"/>
      <c r="N222" s="98"/>
      <c r="P222" s="98"/>
      <c r="R222" s="98"/>
      <c r="T222" s="98"/>
      <c r="V222" s="98"/>
      <c r="X222" s="98"/>
      <c r="Z222" s="98"/>
    </row>
    <row r="223" spans="8:26" ht="11.25">
      <c r="H223" s="98"/>
      <c r="J223" s="98"/>
      <c r="L223" s="98"/>
      <c r="N223" s="98"/>
      <c r="P223" s="98"/>
      <c r="R223" s="98"/>
      <c r="T223" s="98"/>
      <c r="V223" s="98"/>
      <c r="X223" s="98"/>
      <c r="Z223" s="98"/>
    </row>
    <row r="224" spans="8:26" ht="11.25">
      <c r="H224" s="98"/>
      <c r="J224" s="98"/>
      <c r="L224" s="98"/>
      <c r="N224" s="98"/>
      <c r="P224" s="98"/>
      <c r="R224" s="98"/>
      <c r="T224" s="98"/>
      <c r="V224" s="98"/>
      <c r="X224" s="98"/>
      <c r="Z224" s="98"/>
    </row>
    <row r="225" spans="8:26" ht="11.25">
      <c r="H225" s="98"/>
      <c r="J225" s="98"/>
      <c r="L225" s="98"/>
      <c r="N225" s="98"/>
      <c r="P225" s="98"/>
      <c r="R225" s="98"/>
      <c r="T225" s="98"/>
      <c r="V225" s="98"/>
      <c r="X225" s="98"/>
      <c r="Z225" s="98"/>
    </row>
    <row r="226" spans="8:26" ht="11.25">
      <c r="H226" s="98"/>
      <c r="J226" s="98"/>
      <c r="L226" s="98"/>
      <c r="N226" s="98"/>
      <c r="P226" s="98"/>
      <c r="R226" s="98"/>
      <c r="T226" s="98"/>
      <c r="V226" s="98"/>
      <c r="X226" s="98"/>
      <c r="Z226" s="98"/>
    </row>
    <row r="227" spans="8:26" ht="11.25">
      <c r="H227" s="98"/>
      <c r="J227" s="98"/>
      <c r="L227" s="98"/>
      <c r="N227" s="98"/>
      <c r="P227" s="98"/>
      <c r="R227" s="98"/>
      <c r="T227" s="98"/>
      <c r="V227" s="98"/>
      <c r="X227" s="98"/>
      <c r="Z227" s="98"/>
    </row>
    <row r="228" spans="8:26" ht="11.25">
      <c r="H228" s="98"/>
      <c r="J228" s="98"/>
      <c r="L228" s="98"/>
      <c r="N228" s="98"/>
      <c r="P228" s="98"/>
      <c r="R228" s="98"/>
      <c r="T228" s="98"/>
      <c r="V228" s="98"/>
      <c r="X228" s="98"/>
      <c r="Z228" s="98"/>
    </row>
    <row r="229" spans="8:26" ht="11.25">
      <c r="H229" s="98"/>
      <c r="J229" s="98"/>
      <c r="L229" s="98"/>
      <c r="N229" s="98"/>
      <c r="P229" s="98"/>
      <c r="R229" s="98"/>
      <c r="T229" s="98"/>
      <c r="V229" s="98"/>
      <c r="X229" s="98"/>
      <c r="Z229" s="98"/>
    </row>
    <row r="230" spans="8:26" ht="11.25">
      <c r="H230" s="98"/>
      <c r="J230" s="98"/>
      <c r="L230" s="98"/>
      <c r="N230" s="98"/>
      <c r="P230" s="98"/>
      <c r="R230" s="98"/>
      <c r="T230" s="98"/>
      <c r="V230" s="98"/>
      <c r="X230" s="98"/>
      <c r="Z230" s="98"/>
    </row>
    <row r="231" spans="8:26" ht="11.25">
      <c r="H231" s="98"/>
      <c r="J231" s="98"/>
      <c r="L231" s="98"/>
      <c r="N231" s="98"/>
      <c r="P231" s="98"/>
      <c r="R231" s="98"/>
      <c r="T231" s="98"/>
      <c r="V231" s="98"/>
      <c r="X231" s="98"/>
      <c r="Z231" s="98"/>
    </row>
    <row r="232" spans="8:26" ht="11.25">
      <c r="H232" s="98"/>
      <c r="J232" s="98"/>
      <c r="L232" s="98"/>
      <c r="N232" s="98"/>
      <c r="P232" s="98"/>
      <c r="R232" s="98"/>
      <c r="T232" s="98"/>
      <c r="V232" s="98"/>
      <c r="X232" s="98"/>
      <c r="Z232" s="98"/>
    </row>
    <row r="233" spans="8:26" ht="11.25">
      <c r="H233" s="98"/>
      <c r="J233" s="98"/>
      <c r="L233" s="98"/>
      <c r="N233" s="98"/>
      <c r="P233" s="98"/>
      <c r="R233" s="98"/>
      <c r="T233" s="98"/>
      <c r="V233" s="98"/>
      <c r="X233" s="98"/>
      <c r="Z233" s="98"/>
    </row>
    <row r="234" spans="8:26" ht="11.25">
      <c r="H234" s="98"/>
      <c r="J234" s="98"/>
      <c r="L234" s="98"/>
      <c r="N234" s="98"/>
      <c r="P234" s="98"/>
      <c r="R234" s="98"/>
      <c r="T234" s="98"/>
      <c r="V234" s="98"/>
      <c r="X234" s="98"/>
      <c r="Z234" s="98"/>
    </row>
    <row r="235" spans="8:26" ht="11.25">
      <c r="H235" s="98"/>
      <c r="J235" s="98"/>
      <c r="L235" s="98"/>
      <c r="N235" s="98"/>
      <c r="P235" s="98"/>
      <c r="R235" s="98"/>
      <c r="T235" s="98"/>
      <c r="V235" s="98"/>
      <c r="X235" s="98"/>
      <c r="Z235" s="98"/>
    </row>
    <row r="236" spans="8:26" ht="11.25">
      <c r="H236" s="98"/>
      <c r="J236" s="98"/>
      <c r="L236" s="98"/>
      <c r="N236" s="98"/>
      <c r="P236" s="98"/>
      <c r="R236" s="98"/>
      <c r="T236" s="98"/>
      <c r="V236" s="98"/>
      <c r="X236" s="98"/>
      <c r="Z236" s="98"/>
    </row>
    <row r="237" spans="8:26" ht="11.25">
      <c r="H237" s="98"/>
      <c r="J237" s="98"/>
      <c r="L237" s="98"/>
      <c r="N237" s="98"/>
      <c r="P237" s="98"/>
      <c r="R237" s="98"/>
      <c r="T237" s="98"/>
      <c r="V237" s="98"/>
      <c r="X237" s="98"/>
      <c r="Z237" s="98"/>
    </row>
    <row r="238" spans="8:26" ht="11.25">
      <c r="H238" s="98"/>
      <c r="J238" s="98"/>
      <c r="L238" s="98"/>
      <c r="N238" s="98"/>
      <c r="P238" s="98"/>
      <c r="R238" s="98"/>
      <c r="T238" s="98"/>
      <c r="V238" s="98"/>
      <c r="X238" s="98"/>
      <c r="Z238" s="98"/>
    </row>
    <row r="239" spans="8:26" ht="11.25">
      <c r="H239" s="98"/>
      <c r="J239" s="98"/>
      <c r="L239" s="98"/>
      <c r="N239" s="98"/>
      <c r="P239" s="98"/>
      <c r="R239" s="98"/>
      <c r="T239" s="98"/>
      <c r="V239" s="98"/>
      <c r="X239" s="98"/>
      <c r="Z239" s="98"/>
    </row>
    <row r="240" spans="8:26" ht="11.25">
      <c r="H240" s="98"/>
      <c r="J240" s="98"/>
      <c r="L240" s="98"/>
      <c r="N240" s="98"/>
      <c r="P240" s="98"/>
      <c r="R240" s="98"/>
      <c r="T240" s="98"/>
      <c r="V240" s="98"/>
      <c r="X240" s="98"/>
      <c r="Z240" s="98"/>
    </row>
    <row r="241" spans="8:26" ht="11.25">
      <c r="H241" s="98"/>
      <c r="J241" s="98"/>
      <c r="L241" s="98"/>
      <c r="N241" s="98"/>
      <c r="P241" s="98"/>
      <c r="R241" s="98"/>
      <c r="T241" s="98"/>
      <c r="V241" s="98"/>
      <c r="X241" s="98"/>
      <c r="Z241" s="98"/>
    </row>
    <row r="242" spans="8:26" ht="11.25">
      <c r="H242" s="98"/>
      <c r="J242" s="98"/>
      <c r="L242" s="98"/>
      <c r="N242" s="98"/>
      <c r="P242" s="98"/>
      <c r="R242" s="98"/>
      <c r="T242" s="98"/>
      <c r="V242" s="98"/>
      <c r="X242" s="98"/>
      <c r="Z242" s="98"/>
    </row>
    <row r="243" spans="8:26" ht="11.25">
      <c r="H243" s="98"/>
      <c r="J243" s="98"/>
      <c r="L243" s="98"/>
      <c r="N243" s="98"/>
      <c r="P243" s="98"/>
      <c r="R243" s="98"/>
      <c r="T243" s="98"/>
      <c r="V243" s="98"/>
      <c r="X243" s="98"/>
      <c r="Z243" s="98"/>
    </row>
    <row r="244" spans="8:26" ht="11.25">
      <c r="H244" s="98"/>
      <c r="J244" s="98"/>
      <c r="L244" s="98"/>
      <c r="N244" s="98"/>
      <c r="P244" s="98"/>
      <c r="R244" s="98"/>
      <c r="T244" s="98"/>
      <c r="V244" s="98"/>
      <c r="X244" s="98"/>
      <c r="Z244" s="98"/>
    </row>
    <row r="245" spans="8:26" ht="11.25">
      <c r="H245" s="98"/>
      <c r="J245" s="98"/>
      <c r="L245" s="98"/>
      <c r="N245" s="98"/>
      <c r="P245" s="98"/>
      <c r="R245" s="98"/>
      <c r="T245" s="98"/>
      <c r="V245" s="98"/>
      <c r="X245" s="98"/>
      <c r="Z245" s="98"/>
    </row>
    <row r="246" spans="8:26" ht="11.25">
      <c r="H246" s="98"/>
      <c r="J246" s="98"/>
      <c r="L246" s="98"/>
      <c r="N246" s="98"/>
      <c r="P246" s="98"/>
      <c r="R246" s="98"/>
      <c r="T246" s="98"/>
      <c r="V246" s="98"/>
      <c r="X246" s="98"/>
      <c r="Z246" s="98"/>
    </row>
    <row r="247" spans="8:26" ht="11.25">
      <c r="H247" s="98"/>
      <c r="J247" s="98"/>
      <c r="L247" s="98"/>
      <c r="N247" s="98"/>
      <c r="P247" s="98"/>
      <c r="R247" s="98"/>
      <c r="T247" s="98"/>
      <c r="V247" s="98"/>
      <c r="X247" s="98"/>
      <c r="Z247" s="98"/>
    </row>
    <row r="248" spans="8:26" ht="11.25">
      <c r="H248" s="98"/>
      <c r="J248" s="98"/>
      <c r="L248" s="98"/>
      <c r="N248" s="98"/>
      <c r="P248" s="98"/>
      <c r="R248" s="98"/>
      <c r="T248" s="98"/>
      <c r="V248" s="98"/>
      <c r="X248" s="98"/>
      <c r="Z248" s="98"/>
    </row>
    <row r="249" spans="8:26" ht="11.25">
      <c r="H249" s="98"/>
      <c r="J249" s="98"/>
      <c r="L249" s="98"/>
      <c r="N249" s="98"/>
      <c r="P249" s="98"/>
      <c r="R249" s="98"/>
      <c r="T249" s="98"/>
      <c r="V249" s="98"/>
      <c r="X249" s="98"/>
      <c r="Z249" s="98"/>
    </row>
    <row r="250" spans="8:26" ht="11.25">
      <c r="H250" s="98"/>
      <c r="J250" s="98"/>
      <c r="L250" s="98"/>
      <c r="N250" s="98"/>
      <c r="P250" s="98"/>
      <c r="R250" s="98"/>
      <c r="T250" s="98"/>
      <c r="V250" s="98"/>
      <c r="X250" s="98"/>
      <c r="Z250" s="98"/>
    </row>
    <row r="251" spans="8:26" ht="11.25">
      <c r="H251" s="98"/>
      <c r="J251" s="98"/>
      <c r="L251" s="98"/>
      <c r="N251" s="98"/>
      <c r="P251" s="98"/>
      <c r="R251" s="98"/>
      <c r="T251" s="98"/>
      <c r="V251" s="98"/>
      <c r="X251" s="98"/>
      <c r="Z251" s="98"/>
    </row>
    <row r="252" spans="8:26" ht="11.25">
      <c r="H252" s="98"/>
      <c r="J252" s="98"/>
      <c r="L252" s="98"/>
      <c r="N252" s="98"/>
      <c r="P252" s="98"/>
      <c r="R252" s="98"/>
      <c r="T252" s="98"/>
      <c r="V252" s="98"/>
      <c r="X252" s="98"/>
      <c r="Z252" s="98"/>
    </row>
    <row r="253" spans="8:26" ht="11.25">
      <c r="H253" s="98"/>
      <c r="J253" s="98"/>
      <c r="L253" s="98"/>
      <c r="N253" s="98"/>
      <c r="P253" s="98"/>
      <c r="R253" s="98"/>
      <c r="T253" s="98"/>
      <c r="V253" s="98"/>
      <c r="X253" s="98"/>
      <c r="Z253" s="98"/>
    </row>
    <row r="254" spans="8:26" ht="11.25">
      <c r="H254" s="98"/>
      <c r="J254" s="98"/>
      <c r="L254" s="98"/>
      <c r="N254" s="98"/>
      <c r="P254" s="98"/>
      <c r="R254" s="98"/>
      <c r="T254" s="98"/>
      <c r="V254" s="98"/>
      <c r="X254" s="98"/>
      <c r="Z254" s="98"/>
    </row>
    <row r="255" spans="8:26" ht="11.25">
      <c r="H255" s="98"/>
      <c r="J255" s="98"/>
      <c r="L255" s="98"/>
      <c r="N255" s="98"/>
      <c r="P255" s="98"/>
      <c r="R255" s="98"/>
      <c r="T255" s="98"/>
      <c r="V255" s="98"/>
      <c r="X255" s="98"/>
      <c r="Z255" s="98"/>
    </row>
    <row r="256" spans="8:26" ht="11.25">
      <c r="H256" s="98"/>
      <c r="J256" s="98"/>
      <c r="L256" s="98"/>
      <c r="N256" s="98"/>
      <c r="P256" s="98"/>
      <c r="R256" s="98"/>
      <c r="T256" s="98"/>
      <c r="V256" s="98"/>
      <c r="X256" s="98"/>
      <c r="Z256" s="98"/>
    </row>
    <row r="257" spans="8:26" ht="11.25">
      <c r="H257" s="98"/>
      <c r="J257" s="98"/>
      <c r="L257" s="98"/>
      <c r="N257" s="98"/>
      <c r="P257" s="98"/>
      <c r="R257" s="98"/>
      <c r="T257" s="98"/>
      <c r="V257" s="98"/>
      <c r="X257" s="98"/>
      <c r="Z257" s="98"/>
    </row>
    <row r="258" spans="8:26" ht="11.25">
      <c r="H258" s="98"/>
      <c r="J258" s="98"/>
      <c r="L258" s="98"/>
      <c r="N258" s="98"/>
      <c r="P258" s="98"/>
      <c r="R258" s="98"/>
      <c r="T258" s="98"/>
      <c r="V258" s="98"/>
      <c r="X258" s="98"/>
      <c r="Z258" s="98"/>
    </row>
    <row r="259" spans="8:26" ht="11.25">
      <c r="H259" s="98"/>
      <c r="J259" s="98"/>
      <c r="L259" s="98"/>
      <c r="N259" s="98"/>
      <c r="P259" s="98"/>
      <c r="R259" s="98"/>
      <c r="T259" s="98"/>
      <c r="V259" s="98"/>
      <c r="X259" s="98"/>
      <c r="Z259" s="98"/>
    </row>
    <row r="260" spans="8:26" ht="11.25">
      <c r="H260" s="98"/>
      <c r="J260" s="98"/>
      <c r="L260" s="98"/>
      <c r="N260" s="98"/>
      <c r="P260" s="98"/>
      <c r="R260" s="98"/>
      <c r="T260" s="98"/>
      <c r="V260" s="98"/>
      <c r="X260" s="98"/>
      <c r="Z260" s="98"/>
    </row>
    <row r="261" spans="8:26" ht="11.25">
      <c r="H261" s="98"/>
      <c r="J261" s="98"/>
      <c r="L261" s="98"/>
      <c r="N261" s="98"/>
      <c r="P261" s="98"/>
      <c r="R261" s="98"/>
      <c r="T261" s="98"/>
      <c r="V261" s="98"/>
      <c r="X261" s="98"/>
      <c r="Z261" s="98"/>
    </row>
    <row r="262" spans="8:26" ht="11.25">
      <c r="H262" s="98"/>
      <c r="J262" s="98"/>
      <c r="L262" s="98"/>
      <c r="N262" s="98"/>
      <c r="P262" s="98"/>
      <c r="R262" s="98"/>
      <c r="T262" s="98"/>
      <c r="V262" s="98"/>
      <c r="X262" s="98"/>
      <c r="Z262" s="98"/>
    </row>
    <row r="263" spans="8:26" ht="11.25">
      <c r="H263" s="98"/>
      <c r="J263" s="98"/>
      <c r="L263" s="98"/>
      <c r="N263" s="98"/>
      <c r="P263" s="98"/>
      <c r="R263" s="98"/>
      <c r="T263" s="98"/>
      <c r="V263" s="98"/>
      <c r="X263" s="98"/>
      <c r="Z263" s="98"/>
    </row>
    <row r="264" spans="8:26" ht="11.25">
      <c r="H264" s="98"/>
      <c r="J264" s="98"/>
      <c r="L264" s="98"/>
      <c r="N264" s="98"/>
      <c r="P264" s="98"/>
      <c r="R264" s="98"/>
      <c r="T264" s="98"/>
      <c r="V264" s="98"/>
      <c r="X264" s="98"/>
      <c r="Z264" s="98"/>
    </row>
    <row r="265" spans="8:26" ht="11.25">
      <c r="H265" s="98"/>
      <c r="J265" s="98"/>
      <c r="L265" s="98"/>
      <c r="N265" s="98"/>
      <c r="P265" s="98"/>
      <c r="R265" s="98"/>
      <c r="T265" s="98"/>
      <c r="V265" s="98"/>
      <c r="X265" s="98"/>
      <c r="Z265" s="98"/>
    </row>
    <row r="266" spans="8:26" ht="11.25">
      <c r="H266" s="98"/>
      <c r="J266" s="98"/>
      <c r="L266" s="98"/>
      <c r="N266" s="98"/>
      <c r="P266" s="98"/>
      <c r="R266" s="98"/>
      <c r="T266" s="98"/>
      <c r="V266" s="98"/>
      <c r="X266" s="98"/>
      <c r="Z266" s="98"/>
    </row>
    <row r="267" spans="8:26" ht="11.25">
      <c r="H267" s="98"/>
      <c r="J267" s="98"/>
      <c r="L267" s="98"/>
      <c r="N267" s="98"/>
      <c r="P267" s="98"/>
      <c r="R267" s="98"/>
      <c r="T267" s="98"/>
      <c r="V267" s="98"/>
      <c r="X267" s="98"/>
      <c r="Z267" s="98"/>
    </row>
    <row r="268" spans="8:26" ht="11.25">
      <c r="H268" s="98"/>
      <c r="J268" s="98"/>
      <c r="L268" s="98"/>
      <c r="N268" s="98"/>
      <c r="P268" s="98"/>
      <c r="R268" s="98"/>
      <c r="T268" s="98"/>
      <c r="V268" s="98"/>
      <c r="X268" s="98"/>
      <c r="Z268" s="98"/>
    </row>
    <row r="269" spans="8:26" ht="11.25">
      <c r="H269" s="98"/>
      <c r="J269" s="98"/>
      <c r="L269" s="98"/>
      <c r="N269" s="98"/>
      <c r="P269" s="98"/>
      <c r="R269" s="98"/>
      <c r="T269" s="98"/>
      <c r="V269" s="98"/>
      <c r="X269" s="98"/>
      <c r="Z269" s="98"/>
    </row>
    <row r="270" spans="8:26" ht="11.25">
      <c r="H270" s="98"/>
      <c r="J270" s="98"/>
      <c r="L270" s="98"/>
      <c r="N270" s="98"/>
      <c r="P270" s="98"/>
      <c r="R270" s="98"/>
      <c r="T270" s="98"/>
      <c r="V270" s="98"/>
      <c r="X270" s="98"/>
      <c r="Z270" s="98"/>
    </row>
    <row r="271" spans="8:26" ht="11.25">
      <c r="H271" s="98"/>
      <c r="J271" s="98"/>
      <c r="L271" s="98"/>
      <c r="N271" s="98"/>
      <c r="P271" s="98"/>
      <c r="R271" s="98"/>
      <c r="T271" s="98"/>
      <c r="V271" s="98"/>
      <c r="X271" s="98"/>
      <c r="Z271" s="98"/>
    </row>
    <row r="272" spans="8:26" ht="11.25">
      <c r="H272" s="98"/>
      <c r="J272" s="98"/>
      <c r="L272" s="98"/>
      <c r="N272" s="98"/>
      <c r="P272" s="98"/>
      <c r="R272" s="98"/>
      <c r="T272" s="98"/>
      <c r="V272" s="98"/>
      <c r="X272" s="98"/>
      <c r="Z272" s="98"/>
    </row>
    <row r="273" spans="8:26" ht="11.25">
      <c r="H273" s="98"/>
      <c r="J273" s="98"/>
      <c r="L273" s="98"/>
      <c r="N273" s="98"/>
      <c r="P273" s="98"/>
      <c r="R273" s="98"/>
      <c r="T273" s="98"/>
      <c r="V273" s="98"/>
      <c r="X273" s="98"/>
      <c r="Z273" s="98"/>
    </row>
    <row r="274" spans="8:26" ht="11.25">
      <c r="H274" s="98"/>
      <c r="J274" s="98"/>
      <c r="L274" s="98"/>
      <c r="N274" s="98"/>
      <c r="P274" s="98"/>
      <c r="R274" s="98"/>
      <c r="T274" s="98"/>
      <c r="V274" s="98"/>
      <c r="X274" s="98"/>
      <c r="Z274" s="98"/>
    </row>
    <row r="275" spans="8:26" ht="11.25">
      <c r="H275" s="98"/>
      <c r="J275" s="98"/>
      <c r="L275" s="98"/>
      <c r="N275" s="98"/>
      <c r="P275" s="98"/>
      <c r="R275" s="98"/>
      <c r="T275" s="98"/>
      <c r="V275" s="98"/>
      <c r="X275" s="98"/>
      <c r="Z275" s="98"/>
    </row>
    <row r="276" spans="8:26" ht="11.25">
      <c r="H276" s="98"/>
      <c r="J276" s="98"/>
      <c r="L276" s="98"/>
      <c r="N276" s="98"/>
      <c r="P276" s="98"/>
      <c r="R276" s="98"/>
      <c r="T276" s="98"/>
      <c r="V276" s="98"/>
      <c r="X276" s="98"/>
      <c r="Z276" s="98"/>
    </row>
    <row r="277" spans="8:26" ht="11.25">
      <c r="H277" s="98"/>
      <c r="J277" s="98"/>
      <c r="L277" s="98"/>
      <c r="N277" s="98"/>
      <c r="P277" s="98"/>
      <c r="R277" s="98"/>
      <c r="T277" s="98"/>
      <c r="V277" s="98"/>
      <c r="X277" s="98"/>
      <c r="Z277" s="98"/>
    </row>
    <row r="278" spans="8:26" ht="11.25">
      <c r="H278" s="98"/>
      <c r="J278" s="98"/>
      <c r="L278" s="98"/>
      <c r="N278" s="98"/>
      <c r="P278" s="98"/>
      <c r="R278" s="98"/>
      <c r="T278" s="98"/>
      <c r="V278" s="98"/>
      <c r="X278" s="98"/>
      <c r="Z278" s="98"/>
    </row>
    <row r="279" spans="8:26" ht="11.25">
      <c r="H279" s="98"/>
      <c r="J279" s="98"/>
      <c r="L279" s="98"/>
      <c r="N279" s="98"/>
      <c r="P279" s="98"/>
      <c r="R279" s="98"/>
      <c r="T279" s="98"/>
      <c r="V279" s="98"/>
      <c r="X279" s="98"/>
      <c r="Z279" s="98"/>
    </row>
    <row r="280" spans="8:26" ht="11.25">
      <c r="H280" s="98"/>
      <c r="J280" s="98"/>
      <c r="L280" s="98"/>
      <c r="N280" s="98"/>
      <c r="P280" s="98"/>
      <c r="R280" s="98"/>
      <c r="T280" s="98"/>
      <c r="V280" s="98"/>
      <c r="X280" s="98"/>
      <c r="Z280" s="98"/>
    </row>
    <row r="281" spans="8:26" ht="11.25">
      <c r="H281" s="98"/>
      <c r="J281" s="98"/>
      <c r="L281" s="98"/>
      <c r="N281" s="98"/>
      <c r="P281" s="98"/>
      <c r="R281" s="98"/>
      <c r="T281" s="98"/>
      <c r="V281" s="98"/>
      <c r="X281" s="98"/>
      <c r="Z281" s="98"/>
    </row>
    <row r="282" spans="8:26" ht="11.25">
      <c r="H282" s="98"/>
      <c r="J282" s="98"/>
      <c r="L282" s="98"/>
      <c r="N282" s="98"/>
      <c r="P282" s="98"/>
      <c r="R282" s="98"/>
      <c r="T282" s="98"/>
      <c r="V282" s="98"/>
      <c r="X282" s="98"/>
      <c r="Z282" s="98"/>
    </row>
    <row r="283" spans="8:26" ht="11.25">
      <c r="H283" s="98"/>
      <c r="J283" s="98"/>
      <c r="L283" s="98"/>
      <c r="N283" s="98"/>
      <c r="P283" s="98"/>
      <c r="R283" s="98"/>
      <c r="T283" s="98"/>
      <c r="V283" s="98"/>
      <c r="X283" s="98"/>
      <c r="Z283" s="98"/>
    </row>
    <row r="284" spans="8:26" ht="11.25">
      <c r="H284" s="98"/>
      <c r="J284" s="98"/>
      <c r="L284" s="98"/>
      <c r="N284" s="98"/>
      <c r="P284" s="98"/>
      <c r="R284" s="98"/>
      <c r="T284" s="98"/>
      <c r="V284" s="98"/>
      <c r="X284" s="98"/>
      <c r="Z284" s="98"/>
    </row>
    <row r="285" spans="8:26" ht="11.25">
      <c r="H285" s="98"/>
      <c r="J285" s="98"/>
      <c r="L285" s="98"/>
      <c r="N285" s="98"/>
      <c r="P285" s="98"/>
      <c r="R285" s="98"/>
      <c r="T285" s="98"/>
      <c r="V285" s="98"/>
      <c r="X285" s="98"/>
      <c r="Z285" s="98"/>
    </row>
    <row r="286" spans="8:26" ht="11.25">
      <c r="H286" s="98"/>
      <c r="J286" s="98"/>
      <c r="L286" s="98"/>
      <c r="N286" s="98"/>
      <c r="P286" s="98"/>
      <c r="R286" s="98"/>
      <c r="T286" s="98"/>
      <c r="V286" s="98"/>
      <c r="X286" s="98"/>
      <c r="Z286" s="98"/>
    </row>
    <row r="287" spans="8:26" ht="11.25">
      <c r="H287" s="98"/>
      <c r="J287" s="98"/>
      <c r="L287" s="98"/>
      <c r="N287" s="98"/>
      <c r="P287" s="98"/>
      <c r="R287" s="98"/>
      <c r="T287" s="98"/>
      <c r="V287" s="98"/>
      <c r="X287" s="98"/>
      <c r="Z287" s="98"/>
    </row>
    <row r="288" spans="8:26" ht="11.25">
      <c r="H288" s="98"/>
      <c r="J288" s="98"/>
      <c r="L288" s="98"/>
      <c r="N288" s="98"/>
      <c r="P288" s="98"/>
      <c r="R288" s="98"/>
      <c r="T288" s="98"/>
      <c r="V288" s="98"/>
      <c r="X288" s="98"/>
      <c r="Z288" s="98"/>
    </row>
    <row r="289" spans="8:26" ht="11.25">
      <c r="H289" s="98"/>
      <c r="J289" s="98"/>
      <c r="L289" s="98"/>
      <c r="N289" s="98"/>
      <c r="P289" s="98"/>
      <c r="R289" s="98"/>
      <c r="T289" s="98"/>
      <c r="V289" s="98"/>
      <c r="X289" s="98"/>
      <c r="Z289" s="98"/>
    </row>
    <row r="290" spans="8:26" ht="11.25">
      <c r="H290" s="98"/>
      <c r="J290" s="98"/>
      <c r="L290" s="98"/>
      <c r="N290" s="98"/>
      <c r="P290" s="98"/>
      <c r="R290" s="98"/>
      <c r="T290" s="98"/>
      <c r="V290" s="98"/>
      <c r="X290" s="98"/>
      <c r="Z290" s="98"/>
    </row>
    <row r="291" spans="8:26" ht="11.25">
      <c r="H291" s="98"/>
      <c r="J291" s="98"/>
      <c r="L291" s="98"/>
      <c r="N291" s="98"/>
      <c r="P291" s="98"/>
      <c r="R291" s="98"/>
      <c r="T291" s="98"/>
      <c r="V291" s="98"/>
      <c r="X291" s="98"/>
      <c r="Z291" s="98"/>
    </row>
    <row r="292" spans="8:26" ht="11.25">
      <c r="H292" s="98"/>
      <c r="J292" s="98"/>
      <c r="L292" s="98"/>
      <c r="N292" s="98"/>
      <c r="P292" s="98"/>
      <c r="R292" s="98"/>
      <c r="T292" s="98"/>
      <c r="V292" s="98"/>
      <c r="X292" s="98"/>
      <c r="Z292" s="98"/>
    </row>
    <row r="293" spans="8:26" ht="11.25">
      <c r="H293" s="98"/>
      <c r="J293" s="98"/>
      <c r="L293" s="98"/>
      <c r="N293" s="98"/>
      <c r="P293" s="98"/>
      <c r="R293" s="98"/>
      <c r="T293" s="98"/>
      <c r="V293" s="98"/>
      <c r="X293" s="98"/>
      <c r="Z293" s="98"/>
    </row>
    <row r="294" spans="8:26" ht="11.25">
      <c r="H294" s="98"/>
      <c r="J294" s="98"/>
      <c r="L294" s="98"/>
      <c r="N294" s="98"/>
      <c r="P294" s="98"/>
      <c r="R294" s="98"/>
      <c r="T294" s="98"/>
      <c r="V294" s="98"/>
      <c r="X294" s="98"/>
      <c r="Z294" s="98"/>
    </row>
    <row r="295" spans="8:26" ht="11.25">
      <c r="H295" s="98"/>
      <c r="J295" s="98"/>
      <c r="L295" s="98"/>
      <c r="N295" s="98"/>
      <c r="P295" s="98"/>
      <c r="R295" s="98"/>
      <c r="T295" s="98"/>
      <c r="V295" s="98"/>
      <c r="X295" s="98"/>
      <c r="Z295" s="98"/>
    </row>
    <row r="296" spans="8:26" ht="11.25">
      <c r="H296" s="98"/>
      <c r="J296" s="98"/>
      <c r="L296" s="98"/>
      <c r="N296" s="98"/>
      <c r="P296" s="98"/>
      <c r="R296" s="98"/>
      <c r="T296" s="98"/>
      <c r="V296" s="98"/>
      <c r="X296" s="98"/>
      <c r="Z296" s="98"/>
    </row>
    <row r="297" spans="8:26" ht="11.25">
      <c r="H297" s="98"/>
      <c r="J297" s="98"/>
      <c r="L297" s="98"/>
      <c r="N297" s="98"/>
      <c r="P297" s="98"/>
      <c r="R297" s="98"/>
      <c r="T297" s="98"/>
      <c r="V297" s="98"/>
      <c r="X297" s="98"/>
      <c r="Z297" s="98"/>
    </row>
    <row r="298" spans="8:26" ht="11.25">
      <c r="H298" s="98"/>
      <c r="J298" s="98"/>
      <c r="L298" s="98"/>
      <c r="N298" s="98"/>
      <c r="P298" s="98"/>
      <c r="R298" s="98"/>
      <c r="T298" s="98"/>
      <c r="V298" s="98"/>
      <c r="X298" s="98"/>
      <c r="Z298" s="98"/>
    </row>
    <row r="299" spans="8:26" ht="11.25">
      <c r="H299" s="98"/>
      <c r="J299" s="98"/>
      <c r="L299" s="98"/>
      <c r="N299" s="98"/>
      <c r="P299" s="98"/>
      <c r="R299" s="98"/>
      <c r="T299" s="98"/>
      <c r="V299" s="98"/>
      <c r="X299" s="98"/>
      <c r="Z299" s="98"/>
    </row>
    <row r="300" spans="8:26" ht="11.25">
      <c r="H300" s="98"/>
      <c r="J300" s="98"/>
      <c r="L300" s="98"/>
      <c r="N300" s="98"/>
      <c r="P300" s="98"/>
      <c r="R300" s="98"/>
      <c r="T300" s="98"/>
      <c r="V300" s="98"/>
      <c r="X300" s="98"/>
      <c r="Z300" s="98"/>
    </row>
    <row r="301" spans="8:26" ht="11.25">
      <c r="H301" s="98"/>
      <c r="J301" s="98"/>
      <c r="L301" s="98"/>
      <c r="N301" s="98"/>
      <c r="P301" s="98"/>
      <c r="R301" s="98"/>
      <c r="T301" s="98"/>
      <c r="V301" s="98"/>
      <c r="X301" s="98"/>
      <c r="Z301" s="98"/>
    </row>
    <row r="302" spans="8:26" ht="11.25">
      <c r="H302" s="98"/>
      <c r="J302" s="98"/>
      <c r="L302" s="98"/>
      <c r="N302" s="98"/>
      <c r="P302" s="98"/>
      <c r="R302" s="98"/>
      <c r="T302" s="98"/>
      <c r="V302" s="98"/>
      <c r="X302" s="98"/>
      <c r="Z302" s="98"/>
    </row>
    <row r="303" spans="8:26" ht="11.25">
      <c r="H303" s="98"/>
      <c r="J303" s="98"/>
      <c r="L303" s="98"/>
      <c r="N303" s="98"/>
      <c r="P303" s="98"/>
      <c r="R303" s="98"/>
      <c r="T303" s="98"/>
      <c r="V303" s="98"/>
      <c r="X303" s="98"/>
      <c r="Z303" s="98"/>
    </row>
    <row r="304" spans="8:26" ht="11.25">
      <c r="H304" s="98"/>
      <c r="J304" s="98"/>
      <c r="L304" s="98"/>
      <c r="N304" s="98"/>
      <c r="P304" s="98"/>
      <c r="R304" s="98"/>
      <c r="T304" s="98"/>
      <c r="V304" s="98"/>
      <c r="X304" s="98"/>
      <c r="Z304" s="98"/>
    </row>
    <row r="305" spans="8:26" ht="11.25">
      <c r="H305" s="98"/>
      <c r="J305" s="98"/>
      <c r="L305" s="98"/>
      <c r="N305" s="98"/>
      <c r="P305" s="98"/>
      <c r="R305" s="98"/>
      <c r="T305" s="98"/>
      <c r="V305" s="98"/>
      <c r="X305" s="98"/>
      <c r="Z305" s="98"/>
    </row>
    <row r="306" spans="8:26" ht="11.25">
      <c r="H306" s="98"/>
      <c r="J306" s="98"/>
      <c r="L306" s="98"/>
      <c r="N306" s="98"/>
      <c r="P306" s="98"/>
      <c r="R306" s="98"/>
      <c r="T306" s="98"/>
      <c r="V306" s="98"/>
      <c r="X306" s="98"/>
      <c r="Z306" s="98"/>
    </row>
    <row r="307" spans="8:26" ht="11.25">
      <c r="H307" s="98"/>
      <c r="J307" s="98"/>
      <c r="L307" s="98"/>
      <c r="N307" s="98"/>
      <c r="P307" s="98"/>
      <c r="R307" s="98"/>
      <c r="T307" s="98"/>
      <c r="V307" s="98"/>
      <c r="X307" s="98"/>
      <c r="Z307" s="98"/>
    </row>
    <row r="308" spans="8:26" ht="11.25">
      <c r="H308" s="98"/>
      <c r="J308" s="98"/>
      <c r="L308" s="98"/>
      <c r="N308" s="98"/>
      <c r="P308" s="98"/>
      <c r="R308" s="98"/>
      <c r="T308" s="98"/>
      <c r="V308" s="98"/>
      <c r="X308" s="98"/>
      <c r="Z308" s="98"/>
    </row>
    <row r="309" spans="8:26" ht="11.25">
      <c r="H309" s="98"/>
      <c r="J309" s="98"/>
      <c r="L309" s="98"/>
      <c r="N309" s="98"/>
      <c r="P309" s="98"/>
      <c r="R309" s="98"/>
      <c r="T309" s="98"/>
      <c r="V309" s="98"/>
      <c r="X309" s="98"/>
      <c r="Z309" s="98"/>
    </row>
    <row r="310" spans="8:26" ht="11.25">
      <c r="H310" s="98"/>
      <c r="J310" s="98"/>
      <c r="L310" s="98"/>
      <c r="N310" s="98"/>
      <c r="P310" s="98"/>
      <c r="R310" s="98"/>
      <c r="T310" s="98"/>
      <c r="V310" s="98"/>
      <c r="X310" s="98"/>
      <c r="Z310" s="98"/>
    </row>
    <row r="311" spans="8:26" ht="11.25">
      <c r="H311" s="98"/>
      <c r="J311" s="98"/>
      <c r="L311" s="98"/>
      <c r="N311" s="98"/>
      <c r="P311" s="98"/>
      <c r="R311" s="98"/>
      <c r="T311" s="98"/>
      <c r="V311" s="98"/>
      <c r="X311" s="98"/>
      <c r="Z311" s="98"/>
    </row>
    <row r="312" spans="8:26" ht="11.25">
      <c r="H312" s="98"/>
      <c r="J312" s="98"/>
      <c r="L312" s="98"/>
      <c r="N312" s="98"/>
      <c r="P312" s="98"/>
      <c r="R312" s="98"/>
      <c r="T312" s="98"/>
      <c r="V312" s="98"/>
      <c r="X312" s="98"/>
      <c r="Z312" s="98"/>
    </row>
    <row r="313" spans="8:26" ht="11.25">
      <c r="H313" s="98"/>
      <c r="J313" s="98"/>
      <c r="L313" s="98"/>
      <c r="N313" s="98"/>
      <c r="P313" s="98"/>
      <c r="R313" s="98"/>
      <c r="T313" s="98"/>
      <c r="V313" s="98"/>
      <c r="X313" s="98"/>
      <c r="Z313" s="98"/>
    </row>
    <row r="314" spans="8:26" ht="11.25">
      <c r="H314" s="98"/>
      <c r="J314" s="98"/>
      <c r="L314" s="98"/>
      <c r="N314" s="98"/>
      <c r="P314" s="98"/>
      <c r="R314" s="98"/>
      <c r="T314" s="98"/>
      <c r="V314" s="98"/>
      <c r="X314" s="98"/>
      <c r="Z314" s="98"/>
    </row>
    <row r="315" spans="8:26" ht="11.25">
      <c r="H315" s="98"/>
      <c r="J315" s="98"/>
      <c r="L315" s="98"/>
      <c r="N315" s="98"/>
      <c r="P315" s="98"/>
      <c r="R315" s="98"/>
      <c r="T315" s="98"/>
      <c r="V315" s="98"/>
      <c r="X315" s="98"/>
      <c r="Z315" s="98"/>
    </row>
    <row r="316" spans="8:26" ht="11.25">
      <c r="H316" s="98"/>
      <c r="J316" s="98"/>
      <c r="L316" s="98"/>
      <c r="N316" s="98"/>
      <c r="P316" s="98"/>
      <c r="R316" s="98"/>
      <c r="T316" s="98"/>
      <c r="V316" s="98"/>
      <c r="X316" s="98"/>
      <c r="Z316" s="98"/>
    </row>
    <row r="317" spans="8:26" ht="11.25">
      <c r="H317" s="98"/>
      <c r="J317" s="98"/>
      <c r="L317" s="98"/>
      <c r="N317" s="98"/>
      <c r="P317" s="98"/>
      <c r="R317" s="98"/>
      <c r="T317" s="98"/>
      <c r="V317" s="98"/>
      <c r="X317" s="98"/>
      <c r="Z317" s="98"/>
    </row>
    <row r="318" spans="8:26" ht="11.25">
      <c r="H318" s="98"/>
      <c r="J318" s="98"/>
      <c r="L318" s="98"/>
      <c r="N318" s="98"/>
      <c r="P318" s="98"/>
      <c r="R318" s="98"/>
      <c r="T318" s="98"/>
      <c r="V318" s="98"/>
      <c r="X318" s="98"/>
      <c r="Z318" s="98"/>
    </row>
    <row r="319" spans="8:26" ht="11.25">
      <c r="H319" s="98"/>
      <c r="J319" s="98"/>
      <c r="L319" s="98"/>
      <c r="N319" s="98"/>
      <c r="P319" s="98"/>
      <c r="R319" s="98"/>
      <c r="T319" s="98"/>
      <c r="V319" s="98"/>
      <c r="X319" s="98"/>
      <c r="Z319" s="98"/>
    </row>
    <row r="320" spans="8:26" ht="11.25">
      <c r="H320" s="98"/>
      <c r="J320" s="98"/>
      <c r="L320" s="98"/>
      <c r="N320" s="98"/>
      <c r="P320" s="98"/>
      <c r="R320" s="98"/>
      <c r="T320" s="98"/>
      <c r="V320" s="98"/>
      <c r="X320" s="98"/>
      <c r="Z320" s="98"/>
    </row>
    <row r="321" spans="8:26" ht="11.25">
      <c r="H321" s="98"/>
      <c r="J321" s="98"/>
      <c r="L321" s="98"/>
      <c r="N321" s="98"/>
      <c r="P321" s="98"/>
      <c r="R321" s="98"/>
      <c r="T321" s="98"/>
      <c r="V321" s="98"/>
      <c r="X321" s="98"/>
      <c r="Z321" s="98"/>
    </row>
    <row r="322" spans="8:26" ht="11.25">
      <c r="H322" s="98"/>
      <c r="J322" s="98"/>
      <c r="L322" s="98"/>
      <c r="N322" s="98"/>
      <c r="P322" s="98"/>
      <c r="R322" s="98"/>
      <c r="T322" s="98"/>
      <c r="V322" s="98"/>
      <c r="X322" s="98"/>
      <c r="Z322" s="98"/>
    </row>
    <row r="323" spans="8:26" ht="11.25">
      <c r="H323" s="98"/>
      <c r="J323" s="98"/>
      <c r="L323" s="98"/>
      <c r="N323" s="98"/>
      <c r="P323" s="98"/>
      <c r="R323" s="98"/>
      <c r="T323" s="98"/>
      <c r="V323" s="98"/>
      <c r="X323" s="98"/>
      <c r="Z323" s="98"/>
    </row>
    <row r="324" spans="8:26" ht="11.25">
      <c r="H324" s="98"/>
      <c r="J324" s="98"/>
      <c r="L324" s="98"/>
      <c r="N324" s="98"/>
      <c r="P324" s="98"/>
      <c r="R324" s="98"/>
      <c r="T324" s="98"/>
      <c r="V324" s="98"/>
      <c r="X324" s="98"/>
      <c r="Z324" s="98"/>
    </row>
    <row r="325" spans="8:26" ht="11.25">
      <c r="H325" s="98"/>
      <c r="J325" s="98"/>
      <c r="L325" s="98"/>
      <c r="N325" s="98"/>
      <c r="P325" s="98"/>
      <c r="R325" s="98"/>
      <c r="T325" s="98"/>
      <c r="V325" s="98"/>
      <c r="X325" s="98"/>
      <c r="Z325" s="98"/>
    </row>
    <row r="326" spans="8:26" ht="11.25">
      <c r="H326" s="98"/>
      <c r="J326" s="98"/>
      <c r="L326" s="98"/>
      <c r="N326" s="98"/>
      <c r="P326" s="98"/>
      <c r="R326" s="98"/>
      <c r="T326" s="98"/>
      <c r="V326" s="98"/>
      <c r="X326" s="98"/>
      <c r="Z326" s="98"/>
    </row>
    <row r="327" spans="8:26" ht="11.25">
      <c r="H327" s="98"/>
      <c r="J327" s="98"/>
      <c r="L327" s="98"/>
      <c r="N327" s="98"/>
      <c r="P327" s="98"/>
      <c r="R327" s="98"/>
      <c r="T327" s="98"/>
      <c r="V327" s="98"/>
      <c r="X327" s="98"/>
      <c r="Z327" s="98"/>
    </row>
    <row r="328" spans="8:26" ht="11.25">
      <c r="H328" s="98"/>
      <c r="J328" s="98"/>
      <c r="L328" s="98"/>
      <c r="N328" s="98"/>
      <c r="P328" s="98"/>
      <c r="R328" s="98"/>
      <c r="T328" s="98"/>
      <c r="V328" s="98"/>
      <c r="X328" s="98"/>
      <c r="Z328" s="98"/>
    </row>
    <row r="329" spans="8:26" ht="11.25">
      <c r="H329" s="98"/>
      <c r="J329" s="98"/>
      <c r="L329" s="98"/>
      <c r="N329" s="98"/>
      <c r="P329" s="98"/>
      <c r="R329" s="98"/>
      <c r="T329" s="98"/>
      <c r="V329" s="98"/>
      <c r="X329" s="98"/>
      <c r="Z329" s="98"/>
    </row>
    <row r="330" spans="8:26" ht="11.25">
      <c r="H330" s="98"/>
      <c r="J330" s="98"/>
      <c r="L330" s="98"/>
      <c r="N330" s="98"/>
      <c r="P330" s="98"/>
      <c r="R330" s="98"/>
      <c r="T330" s="98"/>
      <c r="V330" s="98"/>
      <c r="X330" s="98"/>
      <c r="Z330" s="98"/>
    </row>
    <row r="331" spans="8:26" ht="11.25">
      <c r="H331" s="98"/>
      <c r="J331" s="98"/>
      <c r="L331" s="98"/>
      <c r="N331" s="98"/>
      <c r="P331" s="98"/>
      <c r="R331" s="98"/>
      <c r="T331" s="98"/>
      <c r="V331" s="98"/>
      <c r="X331" s="98"/>
      <c r="Z331" s="98"/>
    </row>
    <row r="332" spans="8:26" ht="11.25">
      <c r="H332" s="98"/>
      <c r="J332" s="98"/>
      <c r="L332" s="98"/>
      <c r="N332" s="98"/>
      <c r="P332" s="98"/>
      <c r="R332" s="98"/>
      <c r="T332" s="98"/>
      <c r="V332" s="98"/>
      <c r="X332" s="98"/>
      <c r="Z332" s="98"/>
    </row>
    <row r="333" spans="8:26" ht="11.25">
      <c r="H333" s="98"/>
      <c r="J333" s="98"/>
      <c r="L333" s="98"/>
      <c r="N333" s="98"/>
      <c r="P333" s="98"/>
      <c r="R333" s="98"/>
      <c r="T333" s="98"/>
      <c r="V333" s="98"/>
      <c r="X333" s="98"/>
      <c r="Z333" s="98"/>
    </row>
    <row r="334" spans="8:26" ht="11.25">
      <c r="H334" s="98"/>
      <c r="J334" s="98"/>
      <c r="L334" s="98"/>
      <c r="N334" s="98"/>
      <c r="P334" s="98"/>
      <c r="R334" s="98"/>
      <c r="T334" s="98"/>
      <c r="V334" s="98"/>
      <c r="X334" s="98"/>
      <c r="Z334" s="98"/>
    </row>
    <row r="335" spans="8:26" ht="11.25">
      <c r="H335" s="98"/>
      <c r="J335" s="98"/>
      <c r="L335" s="98"/>
      <c r="N335" s="98"/>
      <c r="P335" s="98"/>
      <c r="R335" s="98"/>
      <c r="T335" s="98"/>
      <c r="V335" s="98"/>
      <c r="X335" s="98"/>
      <c r="Z335" s="98"/>
    </row>
    <row r="336" spans="8:26" ht="11.25">
      <c r="H336" s="98"/>
      <c r="J336" s="98"/>
      <c r="L336" s="98"/>
      <c r="N336" s="98"/>
      <c r="P336" s="98"/>
      <c r="R336" s="98"/>
      <c r="T336" s="98"/>
      <c r="V336" s="98"/>
      <c r="X336" s="98"/>
      <c r="Z336" s="98"/>
    </row>
    <row r="337" spans="8:26" ht="11.25">
      <c r="H337" s="98"/>
      <c r="J337" s="98"/>
      <c r="L337" s="98"/>
      <c r="N337" s="98"/>
      <c r="P337" s="98"/>
      <c r="R337" s="98"/>
      <c r="T337" s="98"/>
      <c r="V337" s="98"/>
      <c r="X337" s="98"/>
      <c r="Z337" s="98"/>
    </row>
    <row r="338" spans="8:26" ht="11.25">
      <c r="H338" s="98"/>
      <c r="J338" s="98"/>
      <c r="L338" s="98"/>
      <c r="N338" s="98"/>
      <c r="P338" s="98"/>
      <c r="R338" s="98"/>
      <c r="T338" s="98"/>
      <c r="V338" s="98"/>
      <c r="X338" s="98"/>
      <c r="Z338" s="98"/>
    </row>
    <row r="339" spans="8:26" ht="11.25">
      <c r="H339" s="98"/>
      <c r="J339" s="98"/>
      <c r="L339" s="98"/>
      <c r="N339" s="98"/>
      <c r="P339" s="98"/>
      <c r="R339" s="98"/>
      <c r="T339" s="98"/>
      <c r="V339" s="98"/>
      <c r="X339" s="98"/>
      <c r="Z339" s="98"/>
    </row>
    <row r="340" spans="8:26" ht="11.25">
      <c r="H340" s="98"/>
      <c r="J340" s="98"/>
      <c r="L340" s="98"/>
      <c r="N340" s="98"/>
      <c r="P340" s="98"/>
      <c r="R340" s="98"/>
      <c r="T340" s="98"/>
      <c r="V340" s="98"/>
      <c r="X340" s="98"/>
      <c r="Z340" s="98"/>
    </row>
    <row r="341" spans="8:26" ht="11.25">
      <c r="H341" s="98"/>
      <c r="J341" s="98"/>
      <c r="L341" s="98"/>
      <c r="N341" s="98"/>
      <c r="P341" s="98"/>
      <c r="R341" s="98"/>
      <c r="T341" s="98"/>
      <c r="V341" s="98"/>
      <c r="X341" s="98"/>
      <c r="Z341" s="98"/>
    </row>
    <row r="342" spans="8:26" ht="11.25">
      <c r="H342" s="98"/>
      <c r="J342" s="98"/>
      <c r="L342" s="98"/>
      <c r="N342" s="98"/>
      <c r="P342" s="98"/>
      <c r="R342" s="98"/>
      <c r="T342" s="98"/>
      <c r="V342" s="98"/>
      <c r="X342" s="98"/>
      <c r="Z342" s="98"/>
    </row>
    <row r="343" spans="8:26" ht="11.25">
      <c r="H343" s="98"/>
      <c r="J343" s="98"/>
      <c r="L343" s="98"/>
      <c r="N343" s="98"/>
      <c r="P343" s="98"/>
      <c r="R343" s="98"/>
      <c r="T343" s="98"/>
      <c r="V343" s="98"/>
      <c r="X343" s="98"/>
      <c r="Z343" s="98"/>
    </row>
    <row r="344" spans="8:26" ht="11.25">
      <c r="H344" s="98"/>
      <c r="J344" s="98"/>
      <c r="L344" s="98"/>
      <c r="N344" s="98"/>
      <c r="P344" s="98"/>
      <c r="R344" s="98"/>
      <c r="T344" s="98"/>
      <c r="V344" s="98"/>
      <c r="X344" s="98"/>
      <c r="Z344" s="98"/>
    </row>
    <row r="345" spans="8:26" ht="11.25">
      <c r="H345" s="98"/>
      <c r="J345" s="98"/>
      <c r="L345" s="98"/>
      <c r="N345" s="98"/>
      <c r="P345" s="98"/>
      <c r="R345" s="98"/>
      <c r="T345" s="98"/>
      <c r="V345" s="98"/>
      <c r="X345" s="98"/>
      <c r="Z345" s="98"/>
    </row>
  </sheetData>
  <sheetProtection/>
  <mergeCells count="21">
    <mergeCell ref="P7:Q7"/>
    <mergeCell ref="B35:G35"/>
    <mergeCell ref="F7:F8"/>
    <mergeCell ref="B7:B8"/>
    <mergeCell ref="N7:O7"/>
    <mergeCell ref="E7:E8"/>
    <mergeCell ref="J7:K7"/>
    <mergeCell ref="D7:D8"/>
    <mergeCell ref="B38:G39"/>
    <mergeCell ref="G7:G8"/>
    <mergeCell ref="H7:I7"/>
    <mergeCell ref="L38:M38"/>
    <mergeCell ref="L7:M7"/>
    <mergeCell ref="R7:R8"/>
    <mergeCell ref="R38:R39"/>
    <mergeCell ref="B48:G48"/>
    <mergeCell ref="N38:O38"/>
    <mergeCell ref="P38:Q38"/>
    <mergeCell ref="H38:I38"/>
    <mergeCell ref="J38:K38"/>
    <mergeCell ref="C7:C8"/>
  </mergeCells>
  <conditionalFormatting sqref="I55:Q55">
    <cfRule type="cellIs" priority="1" dxfId="0" operator="greaterThan">
      <formula>0.05</formula>
    </cfRule>
  </conditionalFormatting>
  <printOptions horizontalCentered="1"/>
  <pageMargins left="0.25" right="0.25" top="0.75" bottom="0.75" header="0.3" footer="0.3"/>
  <pageSetup horizontalDpi="600" verticalDpi="600" orientation="landscape" scale="60" r:id="rId1"/>
  <headerFooter alignWithMargins="0">
    <oddFooter>&amp;CDistribución Presupuestaria - Quinto Concurso Nacional de Centros de Investigación en Áreas Prioritarias FONDAP 2013&amp;R&amp;P</oddFooter>
  </headerFooter>
  <rowBreaks count="1" manualBreakCount="1">
    <brk id="36" max="14" man="1"/>
  </rowBreaks>
</worksheet>
</file>

<file path=xl/worksheets/sheet5.xml><?xml version="1.0" encoding="utf-8"?>
<worksheet xmlns="http://schemas.openxmlformats.org/spreadsheetml/2006/main" xmlns:r="http://schemas.openxmlformats.org/officeDocument/2006/relationships">
  <dimension ref="A1:AP20"/>
  <sheetViews>
    <sheetView zoomScale="90" zoomScaleNormal="90" zoomScaleSheetLayoutView="100" workbookViewId="0" topLeftCell="A1">
      <selection activeCell="A14" sqref="A14"/>
    </sheetView>
  </sheetViews>
  <sheetFormatPr defaultColWidth="11.421875" defaultRowHeight="12.75"/>
  <cols>
    <col min="1" max="1" width="32.28125" style="22" customWidth="1"/>
    <col min="2" max="2" width="8.8515625" style="22" customWidth="1"/>
    <col min="3" max="3" width="11.7109375" style="22" customWidth="1"/>
    <col min="4" max="4" width="8.8515625" style="22" customWidth="1"/>
    <col min="5" max="5" width="11.7109375" style="22" customWidth="1"/>
    <col min="6" max="6" width="8.8515625" style="22" customWidth="1"/>
    <col min="7" max="7" width="11.7109375" style="22" customWidth="1"/>
    <col min="8" max="8" width="8.8515625" style="22" customWidth="1"/>
    <col min="9" max="9" width="11.7109375" style="22" customWidth="1"/>
    <col min="10" max="10" width="8.8515625" style="22" customWidth="1"/>
    <col min="11" max="11" width="11.7109375" style="22" customWidth="1"/>
    <col min="12" max="12" width="8.28125" style="53" customWidth="1"/>
    <col min="13" max="13" width="11.421875" style="53" customWidth="1"/>
    <col min="14" max="14" width="7.00390625" style="53" customWidth="1"/>
    <col min="15" max="15" width="11.421875" style="53" customWidth="1"/>
    <col min="16" max="16" width="7.00390625" style="53" customWidth="1"/>
    <col min="17" max="17" width="11.421875" style="53" customWidth="1"/>
    <col min="18" max="18" width="7.00390625" style="53" customWidth="1"/>
    <col min="19" max="19" width="11.421875" style="53" customWidth="1"/>
    <col min="20" max="20" width="7.00390625" style="53" customWidth="1"/>
    <col min="21" max="42" width="11.421875" style="53" customWidth="1"/>
    <col min="43" max="16384" width="11.421875" style="22" customWidth="1"/>
  </cols>
  <sheetData>
    <row r="1" spans="1:42" s="10" customFormat="1" ht="24" customHeight="1">
      <c r="A1" s="61" t="s">
        <v>70</v>
      </c>
      <c r="C1" s="62"/>
      <c r="E1" s="62"/>
      <c r="G1" s="62"/>
      <c r="I1" s="62"/>
      <c r="K1" s="62"/>
      <c r="L1" s="114"/>
      <c r="M1" s="114"/>
      <c r="N1" s="114"/>
      <c r="O1" s="114"/>
      <c r="P1" s="114"/>
      <c r="Q1" s="114"/>
      <c r="R1" s="114"/>
      <c r="S1" s="114"/>
      <c r="T1" s="114"/>
      <c r="U1" s="114"/>
      <c r="V1" s="114"/>
      <c r="W1" s="114"/>
      <c r="X1" s="114"/>
      <c r="Y1" s="114"/>
      <c r="Z1" s="53"/>
      <c r="AA1" s="53"/>
      <c r="AB1" s="53"/>
      <c r="AC1" s="53"/>
      <c r="AD1" s="53"/>
      <c r="AE1" s="53"/>
      <c r="AF1" s="53"/>
      <c r="AG1" s="53"/>
      <c r="AH1" s="53"/>
      <c r="AI1" s="53"/>
      <c r="AJ1" s="53"/>
      <c r="AK1" s="53"/>
      <c r="AL1" s="53"/>
      <c r="AM1" s="53"/>
      <c r="AN1" s="53"/>
      <c r="AO1" s="53"/>
      <c r="AP1" s="53"/>
    </row>
    <row r="2" spans="12:42" s="10" customFormat="1" ht="11.25">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row>
    <row r="3" spans="1:42" s="16" customFormat="1" ht="21.75" customHeight="1">
      <c r="A3" s="67"/>
      <c r="B3" s="67"/>
      <c r="D3" s="67"/>
      <c r="F3" s="67"/>
      <c r="H3" s="67"/>
      <c r="J3" s="67"/>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row>
    <row r="4" spans="1:42" s="65" customFormat="1" ht="19.5" customHeight="1">
      <c r="A4" s="66" t="s">
        <v>87</v>
      </c>
      <c r="B4" s="116"/>
      <c r="D4" s="116"/>
      <c r="F4" s="116"/>
      <c r="H4" s="116"/>
      <c r="J4" s="116"/>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row>
    <row r="5" spans="1:42" s="117" customFormat="1" ht="19.5" customHeight="1" thickBot="1">
      <c r="A5" s="112" t="s">
        <v>85</v>
      </c>
      <c r="B5" s="10"/>
      <c r="C5" s="10"/>
      <c r="D5" s="10"/>
      <c r="E5" s="10"/>
      <c r="F5" s="10"/>
      <c r="G5" s="10"/>
      <c r="H5" s="10"/>
      <c r="I5" s="10"/>
      <c r="J5" s="10"/>
      <c r="K5" s="10"/>
      <c r="L5" s="53"/>
      <c r="M5" s="53"/>
      <c r="N5" s="53"/>
      <c r="O5" s="53"/>
      <c r="P5" s="53"/>
      <c r="Q5" s="53"/>
      <c r="R5" s="53"/>
      <c r="S5" s="53"/>
      <c r="T5" s="53"/>
      <c r="U5" s="53"/>
      <c r="V5" s="55"/>
      <c r="W5" s="55"/>
      <c r="X5" s="55"/>
      <c r="Y5" s="55"/>
      <c r="Z5" s="55"/>
      <c r="AA5" s="55"/>
      <c r="AB5" s="55"/>
      <c r="AC5" s="55"/>
      <c r="AD5" s="55"/>
      <c r="AE5" s="55"/>
      <c r="AF5" s="55"/>
      <c r="AG5" s="55"/>
      <c r="AH5" s="55"/>
      <c r="AI5" s="55"/>
      <c r="AJ5" s="55"/>
      <c r="AK5" s="55"/>
      <c r="AL5" s="55"/>
      <c r="AM5" s="55"/>
      <c r="AN5" s="55"/>
      <c r="AO5" s="55"/>
      <c r="AP5" s="55"/>
    </row>
    <row r="6" spans="1:42" s="119" customFormat="1" ht="35.25" customHeight="1" thickBot="1">
      <c r="A6" s="118" t="s">
        <v>3</v>
      </c>
      <c r="B6" s="248" t="s">
        <v>81</v>
      </c>
      <c r="C6" s="249"/>
      <c r="D6" s="248" t="s">
        <v>82</v>
      </c>
      <c r="E6" s="249"/>
      <c r="F6" s="248" t="s">
        <v>83</v>
      </c>
      <c r="G6" s="249"/>
      <c r="H6" s="248" t="s">
        <v>84</v>
      </c>
      <c r="I6" s="249"/>
      <c r="J6" s="248" t="s">
        <v>86</v>
      </c>
      <c r="K6" s="249"/>
      <c r="L6" s="118" t="s">
        <v>15</v>
      </c>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row>
    <row r="7" spans="1:42" s="117" customFormat="1" ht="24.75" customHeight="1">
      <c r="A7" s="120" t="s">
        <v>9</v>
      </c>
      <c r="B7" s="246">
        <v>0</v>
      </c>
      <c r="C7" s="247"/>
      <c r="D7" s="246">
        <v>0</v>
      </c>
      <c r="E7" s="247"/>
      <c r="F7" s="246">
        <v>0</v>
      </c>
      <c r="G7" s="247"/>
      <c r="H7" s="246">
        <v>0</v>
      </c>
      <c r="I7" s="247"/>
      <c r="J7" s="246">
        <v>0</v>
      </c>
      <c r="K7" s="247"/>
      <c r="L7" s="200">
        <f>SUM(B7:K7)</f>
        <v>0</v>
      </c>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row>
    <row r="8" spans="1:42" s="117" customFormat="1" ht="24.75" customHeight="1" thickBot="1">
      <c r="A8" s="121" t="s">
        <v>21</v>
      </c>
      <c r="B8" s="254">
        <v>0</v>
      </c>
      <c r="C8" s="255"/>
      <c r="D8" s="254">
        <v>0</v>
      </c>
      <c r="E8" s="255"/>
      <c r="F8" s="254">
        <v>0</v>
      </c>
      <c r="G8" s="255"/>
      <c r="H8" s="254">
        <v>0</v>
      </c>
      <c r="I8" s="255"/>
      <c r="J8" s="254">
        <v>0</v>
      </c>
      <c r="K8" s="255"/>
      <c r="L8" s="199">
        <f>SUM(B8:K8)</f>
        <v>0</v>
      </c>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row>
    <row r="9" spans="1:42" s="117" customFormat="1" ht="24.75" customHeight="1" thickBot="1">
      <c r="A9" s="122" t="s">
        <v>10</v>
      </c>
      <c r="B9" s="250">
        <f>SUM(B7:C8)</f>
        <v>0</v>
      </c>
      <c r="C9" s="251"/>
      <c r="D9" s="250">
        <f>SUM(D7:E8)</f>
        <v>0</v>
      </c>
      <c r="E9" s="251"/>
      <c r="F9" s="250">
        <f>SUM(F7:G8)</f>
        <v>0</v>
      </c>
      <c r="G9" s="251"/>
      <c r="H9" s="250">
        <f>SUM(H7:I8)</f>
        <v>0</v>
      </c>
      <c r="I9" s="251"/>
      <c r="J9" s="250">
        <f>SUM(J7:K8)</f>
        <v>0</v>
      </c>
      <c r="K9" s="251"/>
      <c r="L9" s="198">
        <f>+B9+D9+F9+H9+J9</f>
        <v>0</v>
      </c>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row>
    <row r="10" spans="3:42" s="16" customFormat="1" ht="11.25">
      <c r="C10" s="123"/>
      <c r="E10" s="123"/>
      <c r="G10" s="123"/>
      <c r="I10" s="123"/>
      <c r="K10" s="123"/>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row>
    <row r="11" spans="3:42" s="16" customFormat="1" ht="11.25">
      <c r="C11" s="123"/>
      <c r="E11" s="123"/>
      <c r="G11" s="123"/>
      <c r="I11" s="123"/>
      <c r="K11" s="123"/>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row>
    <row r="12" spans="1:42" s="65" customFormat="1" ht="19.5" customHeight="1" thickBot="1">
      <c r="A12" s="66" t="s">
        <v>88</v>
      </c>
      <c r="B12" s="116"/>
      <c r="D12" s="116"/>
      <c r="F12" s="116"/>
      <c r="H12" s="116"/>
      <c r="J12" s="116"/>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row>
    <row r="13" spans="1:42" s="117" customFormat="1" ht="19.5" customHeight="1" thickBot="1">
      <c r="A13" s="113" t="s">
        <v>85</v>
      </c>
      <c r="B13" s="252" t="s">
        <v>31</v>
      </c>
      <c r="C13" s="253"/>
      <c r="D13" s="252" t="s">
        <v>32</v>
      </c>
      <c r="E13" s="253"/>
      <c r="F13" s="252" t="s">
        <v>33</v>
      </c>
      <c r="G13" s="253"/>
      <c r="H13" s="252" t="s">
        <v>34</v>
      </c>
      <c r="I13" s="253"/>
      <c r="J13" s="252" t="s">
        <v>35</v>
      </c>
      <c r="K13" s="253"/>
      <c r="L13" s="244" t="s">
        <v>15</v>
      </c>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row>
    <row r="14" spans="1:42" s="119" customFormat="1" ht="30" customHeight="1" thickBot="1">
      <c r="A14" s="125" t="s">
        <v>3</v>
      </c>
      <c r="B14" s="126" t="s">
        <v>20</v>
      </c>
      <c r="C14" s="127" t="s">
        <v>114</v>
      </c>
      <c r="D14" s="126" t="s">
        <v>20</v>
      </c>
      <c r="E14" s="127" t="s">
        <v>114</v>
      </c>
      <c r="F14" s="126" t="s">
        <v>20</v>
      </c>
      <c r="G14" s="127" t="s">
        <v>114</v>
      </c>
      <c r="H14" s="126" t="s">
        <v>20</v>
      </c>
      <c r="I14" s="127" t="s">
        <v>114</v>
      </c>
      <c r="J14" s="126" t="s">
        <v>20</v>
      </c>
      <c r="K14" s="127" t="s">
        <v>114</v>
      </c>
      <c r="L14" s="24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117" customFormat="1" ht="24.75" customHeight="1">
      <c r="A15" s="128" t="s">
        <v>9</v>
      </c>
      <c r="B15" s="129">
        <v>0</v>
      </c>
      <c r="C15" s="130">
        <v>0</v>
      </c>
      <c r="D15" s="129">
        <v>0</v>
      </c>
      <c r="E15" s="130">
        <v>0</v>
      </c>
      <c r="F15" s="129">
        <v>0</v>
      </c>
      <c r="G15" s="130">
        <v>0</v>
      </c>
      <c r="H15" s="129">
        <v>0</v>
      </c>
      <c r="I15" s="130">
        <v>0</v>
      </c>
      <c r="J15" s="129">
        <v>0</v>
      </c>
      <c r="K15" s="201">
        <v>0</v>
      </c>
      <c r="L15" s="200">
        <f>+C15+E15+G15+I15+K15</f>
        <v>0</v>
      </c>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row>
    <row r="16" spans="1:42" s="117" customFormat="1" ht="24.75" customHeight="1" thickBot="1">
      <c r="A16" s="128" t="s">
        <v>21</v>
      </c>
      <c r="B16" s="129">
        <v>0</v>
      </c>
      <c r="C16" s="130">
        <v>0</v>
      </c>
      <c r="D16" s="129">
        <v>0</v>
      </c>
      <c r="E16" s="130">
        <v>0</v>
      </c>
      <c r="F16" s="129">
        <v>0</v>
      </c>
      <c r="G16" s="130">
        <v>0</v>
      </c>
      <c r="H16" s="129">
        <v>0</v>
      </c>
      <c r="I16" s="130">
        <v>0</v>
      </c>
      <c r="J16" s="129">
        <v>0</v>
      </c>
      <c r="K16" s="201">
        <v>0</v>
      </c>
      <c r="L16" s="202">
        <f>+C16+E16+G16+I16+K16</f>
        <v>0</v>
      </c>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row>
    <row r="17" spans="1:42" s="117" customFormat="1" ht="27" customHeight="1" thickBot="1">
      <c r="A17" s="124" t="s">
        <v>28</v>
      </c>
      <c r="B17" s="131"/>
      <c r="C17" s="132">
        <f>SUM(C15:C16)</f>
        <v>0</v>
      </c>
      <c r="D17" s="131"/>
      <c r="E17" s="132">
        <f>SUM(E15:E16)</f>
        <v>0</v>
      </c>
      <c r="F17" s="131"/>
      <c r="G17" s="132">
        <f>SUM(G15:G16)</f>
        <v>0</v>
      </c>
      <c r="H17" s="131"/>
      <c r="I17" s="132">
        <f>SUM(I15:I16)</f>
        <v>0</v>
      </c>
      <c r="J17" s="131"/>
      <c r="K17" s="132">
        <f>SUM(K15:K16)</f>
        <v>0</v>
      </c>
      <c r="L17" s="203">
        <f>+C17+E17+G17+I17+K17</f>
        <v>0</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row>
    <row r="18" spans="1:42" s="65" customFormat="1" ht="21.75" customHeight="1">
      <c r="A18" s="133"/>
      <c r="B18" s="134"/>
      <c r="C18" s="68"/>
      <c r="D18" s="134"/>
      <c r="E18" s="68"/>
      <c r="F18" s="134"/>
      <c r="G18" s="68"/>
      <c r="H18" s="134"/>
      <c r="I18" s="68"/>
      <c r="J18" s="134"/>
      <c r="K18" s="68"/>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row>
    <row r="19" spans="1:42" s="16" customFormat="1" ht="15" customHeight="1">
      <c r="A19" s="96"/>
      <c r="C19" s="94"/>
      <c r="E19" s="94"/>
      <c r="G19" s="94"/>
      <c r="I19" s="94"/>
      <c r="K19" s="94"/>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row>
    <row r="20" spans="1:42" s="16" customFormat="1" ht="15" customHeight="1">
      <c r="A20" s="97"/>
      <c r="C20" s="94"/>
      <c r="E20" s="94"/>
      <c r="G20" s="94"/>
      <c r="I20" s="94"/>
      <c r="K20" s="94"/>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row>
    <row r="21" s="115" customFormat="1" ht="11.25"/>
    <row r="22" s="115" customFormat="1" ht="11.25"/>
    <row r="23" s="115" customFormat="1" ht="11.25"/>
    <row r="24" s="115" customFormat="1" ht="11.25"/>
    <row r="25" s="115" customFormat="1" ht="11.25"/>
    <row r="26" s="115" customFormat="1" ht="11.25"/>
    <row r="27" s="115" customFormat="1" ht="11.25"/>
    <row r="28" s="115" customFormat="1" ht="11.25"/>
    <row r="29" s="115" customFormat="1" ht="11.25"/>
    <row r="30" s="115" customFormat="1" ht="11.25"/>
    <row r="31" s="115" customFormat="1" ht="11.25"/>
    <row r="32" s="115" customFormat="1" ht="11.25"/>
    <row r="33" s="115" customFormat="1" ht="11.25"/>
    <row r="34" s="115" customFormat="1" ht="11.25"/>
    <row r="35" s="115" customFormat="1" ht="11.25"/>
    <row r="36" s="115" customFormat="1" ht="11.25"/>
    <row r="37" s="115" customFormat="1" ht="11.25"/>
    <row r="38" s="115" customFormat="1" ht="11.25"/>
    <row r="39" s="115" customFormat="1" ht="11.25"/>
    <row r="40" s="115" customFormat="1" ht="11.25"/>
    <row r="41" s="115" customFormat="1" ht="11.25"/>
    <row r="42" s="115" customFormat="1" ht="11.25"/>
    <row r="43" s="115" customFormat="1" ht="11.25"/>
    <row r="44" s="115" customFormat="1" ht="11.25"/>
    <row r="45" s="115" customFormat="1" ht="11.25"/>
    <row r="46" s="115" customFormat="1" ht="11.25"/>
    <row r="47" s="115" customFormat="1" ht="11.25"/>
    <row r="48" s="115" customFormat="1" ht="11.25"/>
    <row r="49" s="115" customFormat="1" ht="11.25"/>
    <row r="50" s="115" customFormat="1" ht="11.25"/>
    <row r="51" s="115" customFormat="1" ht="11.25"/>
    <row r="52" s="115" customFormat="1" ht="11.25"/>
    <row r="53" s="115" customFormat="1" ht="11.25"/>
    <row r="54" s="115" customFormat="1" ht="11.25"/>
    <row r="55" s="115" customFormat="1" ht="11.25"/>
    <row r="56" s="115" customFormat="1" ht="11.25"/>
    <row r="57" s="115" customFormat="1" ht="11.25"/>
    <row r="58" s="115" customFormat="1" ht="11.25"/>
    <row r="59" s="115" customFormat="1" ht="11.25"/>
    <row r="60" s="115" customFormat="1" ht="11.25"/>
    <row r="61" s="115" customFormat="1" ht="11.25"/>
    <row r="62" s="115" customFormat="1" ht="11.25"/>
    <row r="63" s="115" customFormat="1" ht="11.25"/>
    <row r="64" s="115" customFormat="1" ht="11.25"/>
    <row r="65" s="115" customFormat="1" ht="11.25"/>
    <row r="66" s="115" customFormat="1" ht="11.25"/>
    <row r="67" s="115" customFormat="1" ht="11.25"/>
    <row r="68" s="115" customFormat="1" ht="11.25"/>
    <row r="69" s="115" customFormat="1" ht="11.25"/>
    <row r="70" s="115" customFormat="1" ht="11.25"/>
    <row r="71" s="115" customFormat="1" ht="11.25"/>
    <row r="72" s="115" customFormat="1" ht="11.25"/>
    <row r="73" s="115" customFormat="1" ht="11.25"/>
    <row r="74" s="115" customFormat="1" ht="11.25"/>
    <row r="75" s="115" customFormat="1" ht="11.25"/>
    <row r="76" s="115" customFormat="1" ht="11.25"/>
    <row r="77" s="115" customFormat="1" ht="11.25"/>
    <row r="78" s="115" customFormat="1" ht="11.25"/>
    <row r="79" s="115" customFormat="1" ht="11.25"/>
    <row r="80" s="115" customFormat="1" ht="11.25"/>
    <row r="81" s="115" customFormat="1" ht="11.25"/>
    <row r="82" s="115" customFormat="1" ht="11.25"/>
    <row r="83" s="115" customFormat="1" ht="11.25"/>
    <row r="84" s="53" customFormat="1" ht="11.25"/>
    <row r="85" s="53" customFormat="1" ht="11.25"/>
    <row r="86" s="53" customFormat="1" ht="11.25"/>
    <row r="87" s="53" customFormat="1" ht="11.25"/>
    <row r="88" s="53" customFormat="1" ht="11.25"/>
    <row r="89" s="53" customFormat="1" ht="11.25"/>
    <row r="90" s="53" customFormat="1" ht="11.25"/>
    <row r="91" s="53" customFormat="1" ht="11.25"/>
    <row r="92" s="53" customFormat="1" ht="11.25"/>
    <row r="93" s="53" customFormat="1" ht="11.25"/>
    <row r="94" s="53" customFormat="1" ht="11.25"/>
    <row r="95" s="53" customFormat="1" ht="11.25"/>
    <row r="96" s="53" customFormat="1" ht="11.25"/>
    <row r="97" s="53" customFormat="1" ht="11.25"/>
    <row r="98" s="53" customFormat="1" ht="11.25"/>
    <row r="99" s="53" customFormat="1" ht="11.25"/>
    <row r="100" s="53" customFormat="1" ht="11.25"/>
    <row r="101" s="53" customFormat="1" ht="11.25"/>
    <row r="102" s="53" customFormat="1" ht="11.25"/>
    <row r="103" s="53" customFormat="1" ht="11.25"/>
    <row r="104" s="53" customFormat="1" ht="11.25"/>
    <row r="105" s="53" customFormat="1" ht="11.25"/>
    <row r="106" s="53" customFormat="1" ht="11.25"/>
    <row r="107" s="53" customFormat="1" ht="11.25"/>
    <row r="108" s="53" customFormat="1" ht="11.25"/>
    <row r="109" s="53" customFormat="1" ht="11.25"/>
    <row r="110" s="53" customFormat="1" ht="11.25"/>
    <row r="111" s="53" customFormat="1" ht="11.25"/>
    <row r="112" s="53" customFormat="1" ht="11.25"/>
    <row r="113" s="53" customFormat="1" ht="11.25"/>
    <row r="114" s="53" customFormat="1" ht="11.25"/>
    <row r="115" s="53" customFormat="1" ht="11.25"/>
    <row r="116" s="53" customFormat="1" ht="11.25"/>
    <row r="117" s="53" customFormat="1" ht="11.25"/>
    <row r="118" s="53" customFormat="1" ht="11.25"/>
    <row r="119" s="53" customFormat="1" ht="11.25"/>
    <row r="120" s="53" customFormat="1" ht="11.25"/>
    <row r="121" s="53" customFormat="1" ht="11.25"/>
    <row r="122" s="53" customFormat="1" ht="11.25"/>
    <row r="123" s="53" customFormat="1" ht="11.25"/>
    <row r="124" s="53" customFormat="1" ht="11.25"/>
    <row r="125" s="53" customFormat="1" ht="11.25"/>
    <row r="126" s="53" customFormat="1" ht="11.25"/>
    <row r="127" s="53" customFormat="1" ht="11.25"/>
    <row r="128" s="53" customFormat="1" ht="11.25"/>
    <row r="129" s="53" customFormat="1" ht="11.25"/>
    <row r="130" s="53" customFormat="1" ht="11.25"/>
    <row r="131" s="53" customFormat="1" ht="11.25"/>
    <row r="132" s="53" customFormat="1" ht="11.25"/>
    <row r="133" s="53" customFormat="1" ht="11.25"/>
    <row r="134" s="53" customFormat="1" ht="11.25"/>
    <row r="135" s="53" customFormat="1" ht="11.25"/>
    <row r="136" s="53" customFormat="1" ht="11.25"/>
    <row r="137" s="53" customFormat="1" ht="11.25"/>
    <row r="138" s="53" customFormat="1" ht="11.25"/>
    <row r="139" s="53" customFormat="1" ht="11.25"/>
    <row r="140" s="53" customFormat="1" ht="11.25"/>
    <row r="141" s="53" customFormat="1" ht="11.25"/>
    <row r="142" s="53" customFormat="1" ht="11.25"/>
    <row r="143" s="53" customFormat="1" ht="11.25"/>
    <row r="144" s="53" customFormat="1" ht="11.25"/>
    <row r="145" s="53" customFormat="1" ht="11.25"/>
    <row r="146" s="53" customFormat="1" ht="11.25"/>
    <row r="147" s="53" customFormat="1" ht="11.25"/>
    <row r="148" s="53" customFormat="1" ht="11.25"/>
    <row r="149" s="53" customFormat="1" ht="11.25"/>
    <row r="150" s="53" customFormat="1" ht="11.25"/>
    <row r="151" s="53" customFormat="1" ht="11.25"/>
    <row r="152" s="53" customFormat="1" ht="11.25"/>
    <row r="153" s="53" customFormat="1" ht="11.25"/>
    <row r="154" s="53" customFormat="1" ht="11.25"/>
    <row r="155" s="53" customFormat="1" ht="11.25"/>
    <row r="156" s="53" customFormat="1" ht="11.25"/>
    <row r="157" s="53" customFormat="1" ht="11.25"/>
    <row r="158" s="53" customFormat="1" ht="11.25"/>
    <row r="159" s="53" customFormat="1" ht="11.25"/>
    <row r="160" s="53" customFormat="1" ht="11.25"/>
    <row r="161" s="53" customFormat="1" ht="11.25"/>
    <row r="162" s="53" customFormat="1" ht="11.25"/>
    <row r="163" s="53" customFormat="1" ht="11.25"/>
    <row r="164" s="53" customFormat="1" ht="11.25"/>
    <row r="165" s="53" customFormat="1" ht="11.25"/>
    <row r="166" s="53" customFormat="1" ht="11.25"/>
    <row r="167" s="53" customFormat="1" ht="11.25"/>
    <row r="168" s="53" customFormat="1" ht="11.25"/>
    <row r="169" s="53" customFormat="1" ht="11.25"/>
    <row r="170" s="53" customFormat="1" ht="11.25"/>
    <row r="171" s="53" customFormat="1" ht="11.25"/>
    <row r="172" s="53" customFormat="1" ht="11.25"/>
    <row r="173" s="53" customFormat="1" ht="11.25"/>
    <row r="174" s="53" customFormat="1" ht="11.25"/>
    <row r="175" s="53" customFormat="1" ht="11.25"/>
    <row r="176" s="53" customFormat="1" ht="11.25"/>
    <row r="177" s="53" customFormat="1" ht="11.25"/>
    <row r="178" s="53" customFormat="1" ht="11.25"/>
    <row r="179" s="53" customFormat="1" ht="11.25"/>
    <row r="180" s="53" customFormat="1" ht="11.25"/>
    <row r="181" s="53" customFormat="1" ht="11.25"/>
    <row r="182" s="53" customFormat="1" ht="11.25"/>
    <row r="183" s="53" customFormat="1" ht="11.25"/>
    <row r="184" s="53" customFormat="1" ht="11.25"/>
    <row r="185" s="53" customFormat="1" ht="11.25"/>
    <row r="186" s="53" customFormat="1" ht="11.25"/>
    <row r="187" s="53" customFormat="1" ht="11.25"/>
    <row r="188" s="53" customFormat="1" ht="11.25"/>
    <row r="189" s="53" customFormat="1" ht="11.25"/>
    <row r="190" s="53" customFormat="1" ht="11.25"/>
    <row r="191" s="53" customFormat="1" ht="11.25"/>
    <row r="192" s="53" customFormat="1" ht="11.25"/>
    <row r="193" s="53" customFormat="1" ht="11.25"/>
    <row r="194" s="53" customFormat="1" ht="11.25"/>
    <row r="195" s="53" customFormat="1" ht="11.25"/>
    <row r="196" s="53" customFormat="1" ht="11.25"/>
    <row r="197" s="53" customFormat="1" ht="11.25"/>
    <row r="198" s="53" customFormat="1" ht="11.25"/>
    <row r="199" s="53" customFormat="1" ht="11.25"/>
    <row r="200" s="53" customFormat="1" ht="11.25"/>
    <row r="201" s="53" customFormat="1" ht="11.25"/>
    <row r="202" s="53" customFormat="1" ht="11.25"/>
    <row r="203" s="53" customFormat="1" ht="11.25"/>
    <row r="204" s="53" customFormat="1" ht="11.25"/>
    <row r="205" s="53" customFormat="1" ht="11.25"/>
    <row r="206" s="53" customFormat="1" ht="11.25"/>
    <row r="207" s="53" customFormat="1" ht="11.25"/>
    <row r="208" s="53" customFormat="1" ht="11.25"/>
    <row r="209" s="53" customFormat="1" ht="11.25"/>
    <row r="210" s="53" customFormat="1" ht="11.25"/>
    <row r="211" s="53" customFormat="1" ht="11.25"/>
    <row r="212" s="53" customFormat="1" ht="11.25"/>
    <row r="213" s="53" customFormat="1" ht="11.25"/>
    <row r="214" s="53" customFormat="1" ht="11.25"/>
    <row r="215" s="53" customFormat="1" ht="11.25"/>
    <row r="216" s="53" customFormat="1" ht="11.25"/>
    <row r="217" s="53" customFormat="1" ht="11.25"/>
    <row r="218" s="53" customFormat="1" ht="11.25"/>
    <row r="219" s="53" customFormat="1" ht="11.25"/>
    <row r="220" s="53" customFormat="1" ht="11.25"/>
    <row r="221" s="53" customFormat="1" ht="11.25"/>
    <row r="222" s="53" customFormat="1" ht="11.25"/>
    <row r="223" s="53" customFormat="1" ht="11.25"/>
    <row r="224" s="53" customFormat="1" ht="11.25"/>
    <row r="225" s="53" customFormat="1" ht="11.25"/>
    <row r="226" s="53" customFormat="1" ht="11.25"/>
    <row r="227" s="53" customFormat="1" ht="11.25"/>
    <row r="228" s="53" customFormat="1" ht="11.25"/>
    <row r="229" s="53" customFormat="1" ht="11.25"/>
    <row r="230" s="53" customFormat="1" ht="11.25"/>
    <row r="231" s="53" customFormat="1" ht="11.25"/>
    <row r="232" s="53" customFormat="1" ht="11.25"/>
    <row r="233" s="53" customFormat="1" ht="11.25"/>
    <row r="234" s="53" customFormat="1" ht="11.25"/>
    <row r="235" s="53" customFormat="1" ht="11.25"/>
    <row r="236" s="53" customFormat="1" ht="11.25"/>
    <row r="237" s="53" customFormat="1" ht="11.25"/>
    <row r="238" s="53" customFormat="1" ht="11.25"/>
    <row r="239" s="53" customFormat="1" ht="11.25"/>
    <row r="240" s="53" customFormat="1" ht="11.25"/>
    <row r="241" s="53" customFormat="1" ht="11.25"/>
    <row r="242" s="53" customFormat="1" ht="11.25"/>
    <row r="243" s="53" customFormat="1" ht="11.25"/>
    <row r="244" s="53" customFormat="1" ht="11.25"/>
    <row r="245" s="53" customFormat="1" ht="11.25"/>
    <row r="246" s="53" customFormat="1" ht="11.25"/>
    <row r="247" s="53" customFormat="1" ht="11.25"/>
    <row r="248" s="53" customFormat="1" ht="11.25"/>
    <row r="249" s="53" customFormat="1" ht="11.25"/>
    <row r="250" s="53" customFormat="1" ht="11.25"/>
    <row r="251" s="53" customFormat="1" ht="11.25"/>
    <row r="252" s="53" customFormat="1" ht="11.25"/>
    <row r="253" s="53" customFormat="1" ht="11.25"/>
    <row r="254" s="53" customFormat="1" ht="11.25"/>
    <row r="255" s="53" customFormat="1" ht="11.25"/>
    <row r="256" s="53" customFormat="1" ht="11.25"/>
    <row r="257" s="53" customFormat="1" ht="11.25"/>
    <row r="258" s="53" customFormat="1" ht="11.25"/>
    <row r="259" s="53" customFormat="1" ht="11.25"/>
    <row r="260" s="53" customFormat="1" ht="11.25"/>
    <row r="261" s="53" customFormat="1" ht="11.25"/>
    <row r="262" s="53" customFormat="1" ht="11.25"/>
    <row r="263" s="53" customFormat="1" ht="11.25"/>
    <row r="264" s="53" customFormat="1" ht="11.25"/>
    <row r="265" s="53" customFormat="1" ht="11.25"/>
    <row r="266" s="53" customFormat="1" ht="11.25"/>
    <row r="267" s="53" customFormat="1" ht="11.25"/>
    <row r="268" s="53" customFormat="1" ht="11.25"/>
    <row r="269" s="53" customFormat="1" ht="11.25"/>
    <row r="270" s="53" customFormat="1" ht="11.25"/>
    <row r="271" s="53" customFormat="1" ht="11.25"/>
    <row r="272" s="53" customFormat="1" ht="11.25"/>
    <row r="273" s="53" customFormat="1" ht="11.25"/>
    <row r="274" s="53" customFormat="1" ht="11.25"/>
    <row r="275" s="53" customFormat="1" ht="11.25"/>
    <row r="276" s="53" customFormat="1" ht="11.25"/>
    <row r="277" s="53" customFormat="1" ht="11.25"/>
    <row r="278" s="53" customFormat="1" ht="11.25"/>
    <row r="279" s="53" customFormat="1" ht="11.25"/>
    <row r="280" s="53" customFormat="1" ht="11.25"/>
    <row r="281" s="53" customFormat="1" ht="11.25"/>
    <row r="282" s="53" customFormat="1" ht="11.25"/>
    <row r="283" s="53" customFormat="1" ht="11.25"/>
    <row r="284" s="53" customFormat="1" ht="11.25"/>
    <row r="285" s="53" customFormat="1" ht="11.25"/>
    <row r="286" s="53" customFormat="1" ht="11.25"/>
    <row r="287" s="53" customFormat="1" ht="11.25"/>
    <row r="288" s="53" customFormat="1" ht="11.25"/>
    <row r="289" s="53" customFormat="1" ht="11.25"/>
    <row r="290" s="53" customFormat="1" ht="11.25"/>
    <row r="291" s="53" customFormat="1" ht="11.25"/>
    <row r="292" s="53" customFormat="1" ht="11.25"/>
    <row r="293" s="53" customFormat="1" ht="11.25"/>
    <row r="294" s="53" customFormat="1" ht="11.25"/>
    <row r="295" s="53" customFormat="1" ht="11.25"/>
    <row r="296" s="53" customFormat="1" ht="11.25"/>
    <row r="297" s="53" customFormat="1" ht="11.25"/>
    <row r="298" s="53" customFormat="1" ht="11.25"/>
    <row r="299" s="53" customFormat="1" ht="11.25"/>
    <row r="300" s="53" customFormat="1" ht="11.25"/>
    <row r="301" s="53" customFormat="1" ht="11.25"/>
    <row r="302" s="53" customFormat="1" ht="11.25"/>
    <row r="303" s="53" customFormat="1" ht="11.25"/>
    <row r="304" s="53" customFormat="1" ht="11.25"/>
    <row r="305" s="53" customFormat="1" ht="11.25"/>
    <row r="306" s="53" customFormat="1" ht="11.25"/>
    <row r="307" s="53" customFormat="1" ht="11.25"/>
    <row r="308" s="53" customFormat="1" ht="11.25"/>
    <row r="309" s="53" customFormat="1" ht="11.25"/>
    <row r="310" s="53" customFormat="1" ht="11.25"/>
    <row r="311" s="53" customFormat="1" ht="11.25"/>
    <row r="312" s="53" customFormat="1" ht="11.25"/>
    <row r="313" s="53" customFormat="1" ht="11.25"/>
    <row r="314" s="53" customFormat="1" ht="11.25"/>
    <row r="315" s="53" customFormat="1" ht="11.25"/>
    <row r="316" s="53" customFormat="1" ht="11.25"/>
    <row r="317" s="53" customFormat="1" ht="11.25"/>
    <row r="318" s="53" customFormat="1" ht="11.25"/>
    <row r="319" s="53" customFormat="1" ht="11.25"/>
    <row r="320" s="53" customFormat="1" ht="11.25"/>
    <row r="321" s="53" customFormat="1" ht="11.25"/>
    <row r="322" s="53" customFormat="1" ht="11.25"/>
    <row r="323" s="53" customFormat="1" ht="11.25"/>
    <row r="324" s="53" customFormat="1" ht="11.25"/>
    <row r="325" s="53" customFormat="1" ht="11.25"/>
    <row r="326" s="53" customFormat="1" ht="11.25"/>
    <row r="327" s="53" customFormat="1" ht="11.25"/>
    <row r="328" s="53" customFormat="1" ht="11.25"/>
    <row r="329" s="53" customFormat="1" ht="11.25"/>
    <row r="330" s="53" customFormat="1" ht="11.25"/>
    <row r="331" s="53" customFormat="1" ht="11.25"/>
    <row r="332" s="53" customFormat="1" ht="11.25"/>
    <row r="333" s="53" customFormat="1" ht="11.25"/>
    <row r="334" s="53" customFormat="1" ht="11.25"/>
    <row r="335" s="53" customFormat="1" ht="11.25"/>
    <row r="336" s="53" customFormat="1" ht="11.25"/>
    <row r="337" s="53" customFormat="1" ht="11.25"/>
    <row r="338" s="53" customFormat="1" ht="11.25"/>
    <row r="339" s="53" customFormat="1" ht="11.25"/>
    <row r="340" s="53" customFormat="1" ht="11.25"/>
    <row r="341" s="53" customFormat="1" ht="11.25"/>
    <row r="342" s="53" customFormat="1" ht="11.25"/>
    <row r="343" s="53" customFormat="1" ht="11.25"/>
    <row r="344" s="53" customFormat="1" ht="11.25"/>
    <row r="345" s="53" customFormat="1" ht="11.25"/>
    <row r="346" s="53" customFormat="1" ht="11.25"/>
    <row r="347" s="53" customFormat="1" ht="11.25"/>
    <row r="348" s="53" customFormat="1" ht="11.25"/>
    <row r="349" s="53" customFormat="1" ht="11.25"/>
    <row r="350" s="53" customFormat="1" ht="11.25"/>
    <row r="351" s="53" customFormat="1" ht="11.25"/>
    <row r="352" s="53" customFormat="1" ht="11.25"/>
    <row r="353" s="53" customFormat="1" ht="11.25"/>
    <row r="354" s="53" customFormat="1" ht="11.25"/>
    <row r="355" s="53" customFormat="1" ht="11.25"/>
    <row r="356" s="53" customFormat="1" ht="11.25"/>
    <row r="357" s="53" customFormat="1" ht="11.25"/>
    <row r="358" s="53" customFormat="1" ht="11.25"/>
    <row r="359" s="53" customFormat="1" ht="11.25"/>
    <row r="360" s="53" customFormat="1" ht="11.25"/>
    <row r="361" s="53" customFormat="1" ht="11.25"/>
    <row r="362" s="53" customFormat="1" ht="11.25"/>
    <row r="363" s="53" customFormat="1" ht="11.25"/>
    <row r="364" s="53" customFormat="1" ht="11.25"/>
    <row r="365" s="53" customFormat="1" ht="11.25"/>
    <row r="366" s="53" customFormat="1" ht="11.25"/>
    <row r="367" s="53" customFormat="1" ht="11.25"/>
    <row r="368" s="53" customFormat="1" ht="11.25"/>
    <row r="369" s="53" customFormat="1" ht="11.25"/>
    <row r="370" s="53" customFormat="1" ht="11.25"/>
    <row r="371" s="53" customFormat="1" ht="11.25"/>
    <row r="372" s="53" customFormat="1" ht="11.25"/>
    <row r="373" s="53" customFormat="1" ht="11.25"/>
    <row r="374" s="53" customFormat="1" ht="11.25"/>
    <row r="375" s="53" customFormat="1" ht="11.25"/>
    <row r="376" s="53" customFormat="1" ht="11.25"/>
    <row r="377" s="53" customFormat="1" ht="11.25"/>
    <row r="378" s="53" customFormat="1" ht="11.25"/>
  </sheetData>
  <sheetProtection/>
  <mergeCells count="26">
    <mergeCell ref="D13:E13"/>
    <mergeCell ref="F13:G13"/>
    <mergeCell ref="B6:C6"/>
    <mergeCell ref="B13:C13"/>
    <mergeCell ref="D6:E6"/>
    <mergeCell ref="B9:C9"/>
    <mergeCell ref="D9:E9"/>
    <mergeCell ref="F9:G9"/>
    <mergeCell ref="B8:C8"/>
    <mergeCell ref="D8:E8"/>
    <mergeCell ref="J13:K13"/>
    <mergeCell ref="H6:I6"/>
    <mergeCell ref="H9:I9"/>
    <mergeCell ref="F8:G8"/>
    <mergeCell ref="H8:I8"/>
    <mergeCell ref="J8:K8"/>
    <mergeCell ref="L13:L14"/>
    <mergeCell ref="B7:C7"/>
    <mergeCell ref="J6:K6"/>
    <mergeCell ref="J9:K9"/>
    <mergeCell ref="D7:E7"/>
    <mergeCell ref="F7:G7"/>
    <mergeCell ref="H7:I7"/>
    <mergeCell ref="H13:I13"/>
    <mergeCell ref="F6:G6"/>
    <mergeCell ref="J7:K7"/>
  </mergeCells>
  <printOptions horizontalCentered="1"/>
  <pageMargins left="0.25" right="0.25" top="0.75" bottom="0.75" header="0.3" footer="0.3"/>
  <pageSetup fitToWidth="2" horizontalDpi="600" verticalDpi="600" orientation="portrait" scale="56" r:id="rId1"/>
  <headerFooter alignWithMargins="0">
    <oddFooter>&amp;CDistribución Presupuestaria - Quinto Concurso Nacional de Centros de Investigación en Áreas Prioritarias FONDAP 2013&amp;R&amp;P</oddFooter>
  </headerFooter>
</worksheet>
</file>

<file path=xl/worksheets/sheet6.xml><?xml version="1.0" encoding="utf-8"?>
<worksheet xmlns="http://schemas.openxmlformats.org/spreadsheetml/2006/main" xmlns:r="http://schemas.openxmlformats.org/officeDocument/2006/relationships">
  <dimension ref="A1:AO25"/>
  <sheetViews>
    <sheetView view="pageBreakPreview" zoomScale="90" zoomScaleNormal="90" zoomScaleSheetLayoutView="90" zoomScalePageLayoutView="0" workbookViewId="0" topLeftCell="A1">
      <selection activeCell="D6" sqref="D6"/>
    </sheetView>
  </sheetViews>
  <sheetFormatPr defaultColWidth="11.421875" defaultRowHeight="12.75"/>
  <cols>
    <col min="1" max="1" width="7.57421875" style="10" customWidth="1"/>
    <col min="2" max="2" width="9.8515625" style="22" customWidth="1"/>
    <col min="3" max="3" width="35.421875" style="22" customWidth="1"/>
    <col min="4" max="4" width="12.57421875" style="22" customWidth="1"/>
    <col min="5" max="8" width="11.421875" style="22" customWidth="1"/>
    <col min="9" max="9" width="12.57421875" style="10" customWidth="1"/>
    <col min="10" max="41" width="11.421875" style="53" customWidth="1"/>
    <col min="42" max="16384" width="11.421875" style="22" customWidth="1"/>
  </cols>
  <sheetData>
    <row r="1" spans="10:41" s="10" customFormat="1" ht="11.25">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row>
    <row r="2" spans="1:41" s="10" customFormat="1" ht="24" customHeight="1">
      <c r="A2" s="136"/>
      <c r="B2" s="61" t="s">
        <v>71</v>
      </c>
      <c r="C2" s="62"/>
      <c r="D2" s="62"/>
      <c r="E2" s="62"/>
      <c r="F2" s="63"/>
      <c r="G2" s="63"/>
      <c r="H2" s="63"/>
      <c r="I2" s="63"/>
      <c r="J2" s="114"/>
      <c r="K2" s="114"/>
      <c r="L2" s="114"/>
      <c r="M2" s="114"/>
      <c r="N2" s="114"/>
      <c r="O2" s="114"/>
      <c r="P2" s="114"/>
      <c r="Q2" s="114"/>
      <c r="R2" s="114"/>
      <c r="S2" s="114"/>
      <c r="T2" s="114"/>
      <c r="U2" s="53"/>
      <c r="V2" s="53"/>
      <c r="W2" s="53"/>
      <c r="X2" s="53"/>
      <c r="Y2" s="53"/>
      <c r="Z2" s="53"/>
      <c r="AA2" s="53"/>
      <c r="AB2" s="53"/>
      <c r="AC2" s="53"/>
      <c r="AD2" s="53"/>
      <c r="AE2" s="53"/>
      <c r="AF2" s="53"/>
      <c r="AG2" s="53"/>
      <c r="AH2" s="53"/>
      <c r="AI2" s="53"/>
      <c r="AJ2" s="53"/>
      <c r="AK2" s="53"/>
      <c r="AL2" s="53"/>
      <c r="AM2" s="53"/>
      <c r="AN2" s="53"/>
      <c r="AO2" s="53"/>
    </row>
    <row r="3" spans="2:41" s="16" customFormat="1" ht="19.5" customHeight="1">
      <c r="B3" s="135" t="s">
        <v>36</v>
      </c>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row>
    <row r="4" spans="2:9" ht="22.5" customHeight="1">
      <c r="B4" s="261" t="s">
        <v>12</v>
      </c>
      <c r="C4" s="259" t="s">
        <v>37</v>
      </c>
      <c r="D4" s="256" t="s">
        <v>27</v>
      </c>
      <c r="E4" s="256"/>
      <c r="F4" s="256"/>
      <c r="G4" s="256"/>
      <c r="H4" s="256"/>
      <c r="I4" s="263" t="s">
        <v>15</v>
      </c>
    </row>
    <row r="5" spans="1:41" s="139" customFormat="1" ht="19.5" customHeight="1">
      <c r="A5" s="137"/>
      <c r="B5" s="262"/>
      <c r="C5" s="260"/>
      <c r="D5" s="25" t="s">
        <v>31</v>
      </c>
      <c r="E5" s="25" t="s">
        <v>32</v>
      </c>
      <c r="F5" s="25" t="s">
        <v>33</v>
      </c>
      <c r="G5" s="25" t="s">
        <v>34</v>
      </c>
      <c r="H5" s="25" t="s">
        <v>35</v>
      </c>
      <c r="I5" s="263"/>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row>
    <row r="6" spans="1:41" s="24" customFormat="1" ht="29.25" customHeight="1">
      <c r="A6" s="16"/>
      <c r="B6" s="140"/>
      <c r="C6" s="140"/>
      <c r="D6" s="141"/>
      <c r="E6" s="141"/>
      <c r="F6" s="141"/>
      <c r="G6" s="141"/>
      <c r="H6" s="141"/>
      <c r="I6" s="75">
        <f>SUM(D6:H6)</f>
        <v>0</v>
      </c>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row>
    <row r="7" spans="1:41" s="24" customFormat="1" ht="29.25" customHeight="1">
      <c r="A7" s="16"/>
      <c r="B7" s="140"/>
      <c r="C7" s="142"/>
      <c r="D7" s="141"/>
      <c r="E7" s="141"/>
      <c r="F7" s="141"/>
      <c r="G7" s="141"/>
      <c r="H7" s="141"/>
      <c r="I7" s="75">
        <f aca="true" t="shared" si="0" ref="I7:I19">SUM(D7:H7)</f>
        <v>0</v>
      </c>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1:41" s="24" customFormat="1" ht="29.25" customHeight="1">
      <c r="A8" s="16"/>
      <c r="B8" s="140"/>
      <c r="C8" s="140"/>
      <c r="D8" s="141"/>
      <c r="E8" s="141"/>
      <c r="F8" s="141"/>
      <c r="G8" s="141"/>
      <c r="H8" s="141"/>
      <c r="I8" s="75">
        <f t="shared" si="0"/>
        <v>0</v>
      </c>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row>
    <row r="9" spans="1:41" s="24" customFormat="1" ht="29.25" customHeight="1">
      <c r="A9" s="16"/>
      <c r="B9" s="140"/>
      <c r="C9" s="140"/>
      <c r="D9" s="141"/>
      <c r="E9" s="141"/>
      <c r="F9" s="141"/>
      <c r="G9" s="141"/>
      <c r="H9" s="141"/>
      <c r="I9" s="75">
        <f t="shared" si="0"/>
        <v>0</v>
      </c>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row>
    <row r="10" spans="1:41" s="24" customFormat="1" ht="29.25" customHeight="1">
      <c r="A10" s="16"/>
      <c r="B10" s="140"/>
      <c r="C10" s="142"/>
      <c r="D10" s="141"/>
      <c r="E10" s="141"/>
      <c r="F10" s="141"/>
      <c r="G10" s="141"/>
      <c r="H10" s="141"/>
      <c r="I10" s="75">
        <f t="shared" si="0"/>
        <v>0</v>
      </c>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row>
    <row r="11" spans="1:41" s="24" customFormat="1" ht="29.25" customHeight="1">
      <c r="A11" s="16"/>
      <c r="B11" s="140"/>
      <c r="C11" s="140"/>
      <c r="D11" s="141"/>
      <c r="E11" s="141"/>
      <c r="F11" s="141"/>
      <c r="G11" s="141"/>
      <c r="H11" s="141"/>
      <c r="I11" s="75">
        <f t="shared" si="0"/>
        <v>0</v>
      </c>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row>
    <row r="12" spans="1:41" s="24" customFormat="1" ht="29.25" customHeight="1">
      <c r="A12" s="16"/>
      <c r="B12" s="140"/>
      <c r="C12" s="140"/>
      <c r="D12" s="141"/>
      <c r="E12" s="141"/>
      <c r="F12" s="141"/>
      <c r="G12" s="141"/>
      <c r="H12" s="141"/>
      <c r="I12" s="75">
        <f t="shared" si="0"/>
        <v>0</v>
      </c>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row>
    <row r="13" spans="1:41" s="24" customFormat="1" ht="29.25" customHeight="1">
      <c r="A13" s="16"/>
      <c r="B13" s="140"/>
      <c r="C13" s="140"/>
      <c r="D13" s="141"/>
      <c r="E13" s="141"/>
      <c r="F13" s="141"/>
      <c r="G13" s="141"/>
      <c r="H13" s="141"/>
      <c r="I13" s="75">
        <f t="shared" si="0"/>
        <v>0</v>
      </c>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row>
    <row r="14" spans="1:41" s="24" customFormat="1" ht="29.25" customHeight="1">
      <c r="A14" s="16"/>
      <c r="B14" s="140"/>
      <c r="C14" s="140"/>
      <c r="D14" s="141"/>
      <c r="E14" s="141"/>
      <c r="F14" s="141"/>
      <c r="G14" s="141"/>
      <c r="H14" s="141"/>
      <c r="I14" s="75">
        <f t="shared" si="0"/>
        <v>0</v>
      </c>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row>
    <row r="15" spans="1:41" s="24" customFormat="1" ht="29.25" customHeight="1">
      <c r="A15" s="16"/>
      <c r="B15" s="140"/>
      <c r="C15" s="140"/>
      <c r="D15" s="141"/>
      <c r="E15" s="141"/>
      <c r="F15" s="141"/>
      <c r="G15" s="141"/>
      <c r="H15" s="141"/>
      <c r="I15" s="75">
        <f t="shared" si="0"/>
        <v>0</v>
      </c>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row>
    <row r="16" spans="1:41" s="24" customFormat="1" ht="29.25" customHeight="1">
      <c r="A16" s="16"/>
      <c r="B16" s="140"/>
      <c r="C16" s="140"/>
      <c r="D16" s="141"/>
      <c r="E16" s="141"/>
      <c r="F16" s="141"/>
      <c r="G16" s="141"/>
      <c r="H16" s="141"/>
      <c r="I16" s="75">
        <f t="shared" si="0"/>
        <v>0</v>
      </c>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row>
    <row r="17" spans="1:41" s="24" customFormat="1" ht="29.25" customHeight="1">
      <c r="A17" s="16"/>
      <c r="B17" s="140"/>
      <c r="C17" s="140"/>
      <c r="D17" s="141"/>
      <c r="E17" s="141"/>
      <c r="F17" s="141"/>
      <c r="G17" s="141"/>
      <c r="H17" s="141"/>
      <c r="I17" s="75">
        <f t="shared" si="0"/>
        <v>0</v>
      </c>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row>
    <row r="18" spans="1:41" s="24" customFormat="1" ht="29.25" customHeight="1">
      <c r="A18" s="16"/>
      <c r="B18" s="140"/>
      <c r="C18" s="140"/>
      <c r="D18" s="141"/>
      <c r="E18" s="141"/>
      <c r="F18" s="141"/>
      <c r="G18" s="141"/>
      <c r="H18" s="141"/>
      <c r="I18" s="75">
        <f t="shared" si="0"/>
        <v>0</v>
      </c>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row>
    <row r="19" spans="2:9" ht="29.25" customHeight="1">
      <c r="B19" s="143"/>
      <c r="C19" s="143"/>
      <c r="D19" s="144"/>
      <c r="E19" s="144"/>
      <c r="F19" s="144"/>
      <c r="G19" s="144"/>
      <c r="H19" s="144"/>
      <c r="I19" s="75">
        <f t="shared" si="0"/>
        <v>0</v>
      </c>
    </row>
    <row r="20" spans="1:41" s="117" customFormat="1" ht="29.25" customHeight="1">
      <c r="A20" s="65"/>
      <c r="B20" s="258" t="s">
        <v>15</v>
      </c>
      <c r="C20" s="258"/>
      <c r="D20" s="82">
        <f>SUM(D6:D19)</f>
        <v>0</v>
      </c>
      <c r="E20" s="82">
        <f>SUM(E6:E19)</f>
        <v>0</v>
      </c>
      <c r="F20" s="82">
        <f>SUM(F6:F19)</f>
        <v>0</v>
      </c>
      <c r="G20" s="82">
        <f>SUM(G6:G19)</f>
        <v>0</v>
      </c>
      <c r="H20" s="82">
        <f>SUM(H6:H19)</f>
        <v>0</v>
      </c>
      <c r="I20" s="82">
        <f>SUM(D20:H20)</f>
        <v>0</v>
      </c>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row>
    <row r="21" spans="2:8" ht="11.25">
      <c r="B21" s="10"/>
      <c r="C21" s="10"/>
      <c r="D21" s="10"/>
      <c r="E21" s="10"/>
      <c r="F21" s="10"/>
      <c r="G21" s="10"/>
      <c r="H21" s="10"/>
    </row>
    <row r="22" spans="1:41" s="148" customFormat="1" ht="64.5" customHeight="1">
      <c r="A22" s="146"/>
      <c r="B22" s="257" t="s">
        <v>108</v>
      </c>
      <c r="C22" s="257"/>
      <c r="D22" s="257"/>
      <c r="E22" s="257"/>
      <c r="F22" s="257"/>
      <c r="G22" s="257"/>
      <c r="H22" s="257"/>
      <c r="I22" s="146"/>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row>
    <row r="23" spans="2:8" ht="11.25">
      <c r="B23" s="10"/>
      <c r="C23" s="10"/>
      <c r="D23" s="10"/>
      <c r="E23" s="10"/>
      <c r="F23" s="10"/>
      <c r="G23" s="10"/>
      <c r="H23" s="10"/>
    </row>
    <row r="24" spans="2:8" ht="11.25">
      <c r="B24" s="10"/>
      <c r="C24" s="10"/>
      <c r="D24" s="10"/>
      <c r="E24" s="10"/>
      <c r="F24" s="10"/>
      <c r="G24" s="10"/>
      <c r="H24" s="10"/>
    </row>
    <row r="25" spans="2:8" ht="11.25">
      <c r="B25" s="10"/>
      <c r="C25" s="10"/>
      <c r="D25" s="10"/>
      <c r="E25" s="10"/>
      <c r="F25" s="10"/>
      <c r="G25" s="10"/>
      <c r="H25" s="10"/>
    </row>
    <row r="26" s="53" customFormat="1" ht="11.25"/>
    <row r="27" s="53" customFormat="1" ht="11.25"/>
    <row r="28" s="53" customFormat="1" ht="11.25"/>
    <row r="29" s="53" customFormat="1" ht="11.25"/>
    <row r="30" s="53" customFormat="1" ht="11.25"/>
    <row r="31" s="53" customFormat="1" ht="11.25"/>
    <row r="32" s="53" customFormat="1" ht="11.25"/>
    <row r="33" s="53" customFormat="1" ht="11.25"/>
    <row r="34" s="53" customFormat="1" ht="11.25"/>
    <row r="35" s="53" customFormat="1" ht="11.25"/>
    <row r="36" s="53" customFormat="1" ht="11.25"/>
    <row r="37" s="53" customFormat="1" ht="11.25"/>
    <row r="38" s="53" customFormat="1" ht="11.25"/>
    <row r="39" s="53" customFormat="1" ht="11.25"/>
    <row r="40" s="53" customFormat="1" ht="11.25"/>
    <row r="41" s="53" customFormat="1" ht="11.25"/>
    <row r="42" s="53" customFormat="1" ht="11.25"/>
    <row r="43" s="53" customFormat="1" ht="11.25"/>
    <row r="44" s="53" customFormat="1" ht="11.25"/>
    <row r="45" s="53" customFormat="1" ht="11.25"/>
    <row r="46" s="53" customFormat="1" ht="11.25"/>
    <row r="47" s="53" customFormat="1" ht="11.25"/>
    <row r="48" s="53" customFormat="1" ht="11.25"/>
    <row r="49" s="53" customFormat="1" ht="11.25"/>
    <row r="50" s="53" customFormat="1" ht="11.25"/>
    <row r="51" s="53" customFormat="1" ht="11.25"/>
    <row r="52" s="53" customFormat="1" ht="11.25"/>
    <row r="53" s="53" customFormat="1" ht="11.25"/>
    <row r="54" s="53" customFormat="1" ht="11.25"/>
    <row r="55" s="53" customFormat="1" ht="11.25"/>
    <row r="56" s="53" customFormat="1" ht="11.25"/>
    <row r="57" s="53" customFormat="1" ht="11.25"/>
    <row r="58" s="53" customFormat="1" ht="11.25"/>
    <row r="59" s="53" customFormat="1" ht="11.25"/>
    <row r="60" s="53" customFormat="1" ht="11.25"/>
    <row r="61" s="53" customFormat="1" ht="11.25"/>
    <row r="62" s="53" customFormat="1" ht="11.25"/>
    <row r="63" s="53" customFormat="1" ht="11.25"/>
    <row r="64" s="53" customFormat="1" ht="11.25"/>
    <row r="65" s="53" customFormat="1" ht="11.25"/>
    <row r="66" s="53" customFormat="1" ht="11.25"/>
    <row r="67" s="53" customFormat="1" ht="11.25"/>
    <row r="68" s="53" customFormat="1" ht="11.25"/>
    <row r="69" s="53" customFormat="1" ht="11.25"/>
    <row r="70" s="53" customFormat="1" ht="11.25"/>
    <row r="71" s="53" customFormat="1" ht="11.25"/>
    <row r="72" s="53" customFormat="1" ht="11.25"/>
    <row r="73" s="53" customFormat="1" ht="11.25"/>
    <row r="74" s="53" customFormat="1" ht="11.25"/>
    <row r="75" s="53" customFormat="1" ht="11.25"/>
    <row r="76" s="53" customFormat="1" ht="11.25"/>
    <row r="77" s="53" customFormat="1" ht="11.25"/>
    <row r="78" s="53" customFormat="1" ht="11.25"/>
    <row r="79" s="53" customFormat="1" ht="11.25"/>
    <row r="80" s="53" customFormat="1" ht="11.25"/>
    <row r="81" s="53" customFormat="1" ht="11.25"/>
    <row r="82" s="53" customFormat="1" ht="11.25"/>
    <row r="83" s="53" customFormat="1" ht="11.25"/>
    <row r="84" s="53" customFormat="1" ht="11.25"/>
    <row r="85" s="53" customFormat="1" ht="11.25"/>
    <row r="86" s="53" customFormat="1" ht="11.25"/>
    <row r="87" s="53" customFormat="1" ht="11.25"/>
    <row r="88" s="53" customFormat="1" ht="11.25"/>
    <row r="89" s="53" customFormat="1" ht="11.25"/>
    <row r="90" s="53" customFormat="1" ht="11.25"/>
    <row r="91" s="53" customFormat="1" ht="11.25"/>
    <row r="92" s="53" customFormat="1" ht="11.25"/>
    <row r="93" s="53" customFormat="1" ht="11.25"/>
    <row r="94" s="53" customFormat="1" ht="11.25"/>
    <row r="95" s="53" customFormat="1" ht="11.25"/>
    <row r="96" s="53" customFormat="1" ht="11.25"/>
    <row r="97" s="53" customFormat="1" ht="11.25"/>
    <row r="98" s="53" customFormat="1" ht="11.25"/>
    <row r="99" s="53" customFormat="1" ht="11.25"/>
    <row r="100" s="53" customFormat="1" ht="11.25"/>
    <row r="101" s="53" customFormat="1" ht="11.25"/>
    <row r="102" s="53" customFormat="1" ht="11.25"/>
    <row r="103" s="53" customFormat="1" ht="11.25"/>
    <row r="104" s="53" customFormat="1" ht="11.25"/>
    <row r="105" s="53" customFormat="1" ht="11.25"/>
    <row r="106" s="53" customFormat="1" ht="11.25"/>
    <row r="107" s="53" customFormat="1" ht="11.25"/>
    <row r="108" s="53" customFormat="1" ht="11.25"/>
    <row r="109" s="53" customFormat="1" ht="11.25"/>
    <row r="110" s="53" customFormat="1" ht="11.25"/>
    <row r="111" s="53" customFormat="1" ht="11.25"/>
    <row r="112" s="53" customFormat="1" ht="11.25"/>
    <row r="113" s="53" customFormat="1" ht="11.25"/>
    <row r="114" s="53" customFormat="1" ht="11.25"/>
    <row r="115" s="53" customFormat="1" ht="11.25"/>
    <row r="116" s="53" customFormat="1" ht="11.25"/>
    <row r="117" s="53" customFormat="1" ht="11.25"/>
    <row r="118" s="53" customFormat="1" ht="11.25"/>
    <row r="119" s="53" customFormat="1" ht="11.25"/>
    <row r="120" s="53" customFormat="1" ht="11.25"/>
    <row r="121" s="53" customFormat="1" ht="11.25"/>
    <row r="122" s="53" customFormat="1" ht="11.25"/>
    <row r="123" s="53" customFormat="1" ht="11.25"/>
    <row r="124" s="53" customFormat="1" ht="11.25"/>
    <row r="125" s="53" customFormat="1" ht="11.25"/>
    <row r="126" s="53" customFormat="1" ht="11.25"/>
    <row r="127" s="53" customFormat="1" ht="11.25"/>
    <row r="128" s="53" customFormat="1" ht="11.25"/>
    <row r="129" s="53" customFormat="1" ht="11.25"/>
    <row r="130" s="53" customFormat="1" ht="11.25"/>
    <row r="131" s="53" customFormat="1" ht="11.25"/>
    <row r="132" s="53" customFormat="1" ht="11.25"/>
    <row r="133" s="53" customFormat="1" ht="11.25"/>
    <row r="134" s="53" customFormat="1" ht="11.25"/>
    <row r="135" s="53" customFormat="1" ht="11.25"/>
    <row r="136" s="53" customFormat="1" ht="11.25"/>
    <row r="137" s="53" customFormat="1" ht="11.25"/>
    <row r="138" s="53" customFormat="1" ht="11.25"/>
    <row r="139" s="53" customFormat="1" ht="11.25"/>
    <row r="140" s="53" customFormat="1" ht="11.25"/>
    <row r="141" s="53" customFormat="1" ht="11.25"/>
    <row r="142" s="53" customFormat="1" ht="11.25"/>
    <row r="143" s="53" customFormat="1" ht="11.25"/>
    <row r="144" s="53" customFormat="1" ht="11.25"/>
    <row r="145" s="53" customFormat="1" ht="11.25"/>
    <row r="146" s="53" customFormat="1" ht="11.25"/>
    <row r="147" s="53" customFormat="1" ht="11.25"/>
    <row r="148" s="53" customFormat="1" ht="11.25"/>
    <row r="149" s="53" customFormat="1" ht="11.25"/>
    <row r="150" s="53" customFormat="1" ht="11.25"/>
    <row r="151" s="53" customFormat="1" ht="11.25"/>
    <row r="152" s="53" customFormat="1" ht="11.25"/>
    <row r="153" s="53" customFormat="1" ht="11.25"/>
    <row r="154" s="53" customFormat="1" ht="11.25"/>
    <row r="155" s="53" customFormat="1" ht="11.25"/>
    <row r="156" s="53" customFormat="1" ht="11.25"/>
    <row r="157" s="53" customFormat="1" ht="11.25"/>
    <row r="158" s="53" customFormat="1" ht="11.25"/>
    <row r="159" s="53" customFormat="1" ht="11.25"/>
    <row r="160" s="53" customFormat="1" ht="11.25"/>
    <row r="161" s="53" customFormat="1" ht="11.25"/>
    <row r="162" s="53" customFormat="1" ht="11.25"/>
    <row r="163" s="53" customFormat="1" ht="11.25"/>
    <row r="164" s="53" customFormat="1" ht="11.25"/>
    <row r="165" s="53" customFormat="1" ht="11.25"/>
    <row r="166" s="53" customFormat="1" ht="11.25"/>
    <row r="167" s="53" customFormat="1" ht="11.25"/>
    <row r="168" s="53" customFormat="1" ht="11.25"/>
    <row r="169" s="53" customFormat="1" ht="11.25"/>
    <row r="170" s="53" customFormat="1" ht="11.25"/>
    <row r="171" s="53" customFormat="1" ht="11.25"/>
    <row r="172" s="53" customFormat="1" ht="11.25"/>
    <row r="173" s="53" customFormat="1" ht="11.25"/>
    <row r="174" s="53" customFormat="1" ht="11.25"/>
    <row r="175" s="53" customFormat="1" ht="11.25"/>
    <row r="176" s="53" customFormat="1" ht="11.25"/>
    <row r="177" s="53" customFormat="1" ht="11.25"/>
    <row r="178" s="53" customFormat="1" ht="11.25"/>
    <row r="179" s="53" customFormat="1" ht="11.25"/>
    <row r="180" s="53" customFormat="1" ht="11.25"/>
    <row r="181" s="53" customFormat="1" ht="11.25"/>
    <row r="182" s="53" customFormat="1" ht="11.25"/>
    <row r="183" s="53" customFormat="1" ht="11.25"/>
    <row r="184" s="53" customFormat="1" ht="11.25"/>
    <row r="185" s="53" customFormat="1" ht="11.25"/>
    <row r="186" s="53" customFormat="1" ht="11.25"/>
    <row r="187" s="53" customFormat="1" ht="11.25"/>
    <row r="188" s="53" customFormat="1" ht="11.25"/>
    <row r="189" s="53" customFormat="1" ht="11.25"/>
    <row r="190" s="53" customFormat="1" ht="11.25"/>
    <row r="191" s="53" customFormat="1" ht="11.25"/>
    <row r="192" s="53" customFormat="1" ht="11.25"/>
    <row r="193" s="53" customFormat="1" ht="11.25"/>
    <row r="194" s="53" customFormat="1" ht="11.25"/>
    <row r="195" s="53" customFormat="1" ht="11.25"/>
    <row r="196" s="53" customFormat="1" ht="11.25"/>
    <row r="197" s="53" customFormat="1" ht="11.25"/>
    <row r="198" s="53" customFormat="1" ht="11.25"/>
    <row r="199" s="53" customFormat="1" ht="11.25"/>
    <row r="200" s="53" customFormat="1" ht="11.25"/>
    <row r="201" s="53" customFormat="1" ht="11.25"/>
    <row r="202" s="53" customFormat="1" ht="11.25"/>
    <row r="203" s="53" customFormat="1" ht="11.25"/>
    <row r="204" s="53" customFormat="1" ht="11.25"/>
    <row r="205" s="53" customFormat="1" ht="11.25"/>
    <row r="206" s="53" customFormat="1" ht="11.25"/>
    <row r="207" s="53" customFormat="1" ht="11.25"/>
    <row r="208" s="53" customFormat="1" ht="11.25"/>
    <row r="209" s="53" customFormat="1" ht="11.25"/>
    <row r="210" s="53" customFormat="1" ht="11.25"/>
    <row r="211" s="53" customFormat="1" ht="11.25"/>
    <row r="212" s="53" customFormat="1" ht="11.25"/>
    <row r="213" s="53" customFormat="1" ht="11.25"/>
    <row r="214" s="53" customFormat="1" ht="11.25"/>
    <row r="215" s="53" customFormat="1" ht="11.25"/>
    <row r="216" s="53" customFormat="1" ht="11.25"/>
    <row r="217" s="53" customFormat="1" ht="11.25"/>
    <row r="218" s="53" customFormat="1" ht="11.25"/>
    <row r="219" s="53" customFormat="1" ht="11.25"/>
    <row r="220" s="53" customFormat="1" ht="11.25"/>
    <row r="221" s="53" customFormat="1" ht="11.25"/>
    <row r="222" s="53" customFormat="1" ht="11.25"/>
    <row r="223" s="53" customFormat="1" ht="11.25"/>
    <row r="224" s="53" customFormat="1" ht="11.25"/>
    <row r="225" s="53" customFormat="1" ht="11.25"/>
    <row r="226" s="53" customFormat="1" ht="11.25"/>
    <row r="227" s="53" customFormat="1" ht="11.25"/>
    <row r="228" s="53" customFormat="1" ht="11.25"/>
    <row r="229" s="53" customFormat="1" ht="11.25"/>
    <row r="230" s="53" customFormat="1" ht="11.25"/>
    <row r="231" s="53" customFormat="1" ht="11.25"/>
    <row r="232" s="53" customFormat="1" ht="11.25"/>
    <row r="233" s="53" customFormat="1" ht="11.25"/>
    <row r="234" s="53" customFormat="1" ht="11.25"/>
    <row r="235" s="53" customFormat="1" ht="11.25"/>
    <row r="236" s="53" customFormat="1" ht="11.25"/>
    <row r="237" s="53" customFormat="1" ht="11.25"/>
    <row r="238" s="53" customFormat="1" ht="11.25"/>
    <row r="239" s="53" customFormat="1" ht="11.25"/>
    <row r="240" s="53" customFormat="1" ht="11.25"/>
    <row r="241" s="53" customFormat="1" ht="11.25"/>
    <row r="242" s="53" customFormat="1" ht="11.25"/>
    <row r="243" s="53" customFormat="1" ht="11.25"/>
    <row r="244" s="53" customFormat="1" ht="11.25"/>
    <row r="245" s="53" customFormat="1" ht="11.25"/>
    <row r="246" s="53" customFormat="1" ht="11.25"/>
    <row r="247" s="53" customFormat="1" ht="11.25"/>
    <row r="248" s="53" customFormat="1" ht="11.25"/>
    <row r="249" s="53" customFormat="1" ht="11.25"/>
    <row r="250" s="53" customFormat="1" ht="11.25"/>
    <row r="251" s="53" customFormat="1" ht="11.25"/>
    <row r="252" s="53" customFormat="1" ht="11.25"/>
    <row r="253" s="53" customFormat="1" ht="11.25"/>
    <row r="254" s="53" customFormat="1" ht="11.25"/>
    <row r="255" s="53" customFormat="1" ht="11.25"/>
    <row r="256" s="53" customFormat="1" ht="11.25"/>
    <row r="257" s="53" customFormat="1" ht="11.25"/>
    <row r="258" s="53" customFormat="1" ht="11.25"/>
    <row r="259" s="53" customFormat="1" ht="11.25"/>
    <row r="260" s="53" customFormat="1" ht="11.25"/>
    <row r="261" s="53" customFormat="1" ht="11.25"/>
    <row r="262" s="53" customFormat="1" ht="11.25"/>
    <row r="263" s="53" customFormat="1" ht="11.25"/>
    <row r="264" s="53" customFormat="1" ht="11.25"/>
    <row r="265" s="53" customFormat="1" ht="11.25"/>
    <row r="266" s="53" customFormat="1" ht="11.25"/>
    <row r="267" s="53" customFormat="1" ht="11.25"/>
    <row r="268" s="53" customFormat="1" ht="11.25"/>
    <row r="269" s="53" customFormat="1" ht="11.25"/>
    <row r="270" s="53" customFormat="1" ht="11.25"/>
    <row r="271" s="53" customFormat="1" ht="11.25"/>
    <row r="272" s="53" customFormat="1" ht="11.25"/>
    <row r="273" s="53" customFormat="1" ht="11.25"/>
    <row r="274" s="53" customFormat="1" ht="11.25"/>
    <row r="275" s="53" customFormat="1" ht="11.25"/>
    <row r="276" s="53" customFormat="1" ht="11.25"/>
    <row r="277" s="53" customFormat="1" ht="11.25"/>
    <row r="278" s="53" customFormat="1" ht="11.25"/>
    <row r="279" s="53" customFormat="1" ht="11.25"/>
    <row r="280" s="53" customFormat="1" ht="11.25"/>
    <row r="281" s="53" customFormat="1" ht="11.25"/>
    <row r="282" s="53" customFormat="1" ht="11.25"/>
    <row r="283" s="53" customFormat="1" ht="11.25"/>
    <row r="284" s="53" customFormat="1" ht="11.25"/>
    <row r="285" s="53" customFormat="1" ht="11.25"/>
    <row r="286" s="53" customFormat="1" ht="11.25"/>
    <row r="287" s="53" customFormat="1" ht="11.25"/>
    <row r="288" s="53" customFormat="1" ht="11.25"/>
    <row r="289" s="53" customFormat="1" ht="11.25"/>
    <row r="290" s="53" customFormat="1" ht="11.25"/>
    <row r="291" s="53" customFormat="1" ht="11.25"/>
    <row r="292" s="53" customFormat="1" ht="11.25"/>
    <row r="293" s="53" customFormat="1" ht="11.25"/>
    <row r="294" s="53" customFormat="1" ht="11.25"/>
    <row r="295" s="53" customFormat="1" ht="11.25"/>
    <row r="296" s="53" customFormat="1" ht="11.25"/>
    <row r="297" s="53" customFormat="1" ht="11.25"/>
    <row r="298" s="53" customFormat="1" ht="11.25"/>
    <row r="299" s="53" customFormat="1" ht="11.25"/>
    <row r="300" s="53" customFormat="1" ht="11.25"/>
    <row r="301" s="53" customFormat="1" ht="11.25"/>
    <row r="302" s="53" customFormat="1" ht="11.25"/>
    <row r="303" s="53" customFormat="1" ht="11.25"/>
    <row r="304" s="53" customFormat="1" ht="11.25"/>
    <row r="305" s="53" customFormat="1" ht="11.25"/>
    <row r="306" s="53" customFormat="1" ht="11.25"/>
    <row r="307" s="53" customFormat="1" ht="11.25"/>
    <row r="308" s="53" customFormat="1" ht="11.25"/>
    <row r="309" s="53" customFormat="1" ht="11.25"/>
    <row r="310" s="53" customFormat="1" ht="11.25"/>
    <row r="311" s="53" customFormat="1" ht="11.25"/>
    <row r="312" s="53" customFormat="1" ht="11.25"/>
    <row r="313" s="53" customFormat="1" ht="11.25"/>
    <row r="314" s="53" customFormat="1" ht="11.25"/>
    <row r="315" s="53" customFormat="1" ht="11.25"/>
    <row r="316" s="53" customFormat="1" ht="11.25"/>
    <row r="317" s="53" customFormat="1" ht="11.25"/>
    <row r="318" s="53" customFormat="1" ht="11.25"/>
    <row r="319" s="53" customFormat="1" ht="11.25"/>
    <row r="320" s="53" customFormat="1" ht="11.25"/>
    <row r="321" s="53" customFormat="1" ht="11.25"/>
    <row r="322" s="53" customFormat="1" ht="11.25"/>
    <row r="323" s="53" customFormat="1" ht="11.25"/>
    <row r="324" s="53" customFormat="1" ht="11.25"/>
    <row r="325" s="53" customFormat="1" ht="11.25"/>
    <row r="326" s="53" customFormat="1" ht="11.25"/>
    <row r="327" s="53" customFormat="1" ht="11.25"/>
    <row r="328" s="53" customFormat="1" ht="11.25"/>
    <row r="329" s="53" customFormat="1" ht="11.25"/>
    <row r="330" s="53" customFormat="1" ht="11.25"/>
    <row r="331" s="53" customFormat="1" ht="11.25"/>
    <row r="332" s="53" customFormat="1" ht="11.25"/>
    <row r="333" s="53" customFormat="1" ht="11.25"/>
    <row r="334" s="53" customFormat="1" ht="11.25"/>
    <row r="335" s="53" customFormat="1" ht="11.25"/>
    <row r="336" s="53" customFormat="1" ht="11.25"/>
    <row r="337" s="53" customFormat="1" ht="11.25"/>
    <row r="338" s="53" customFormat="1" ht="11.25"/>
    <row r="339" s="53" customFormat="1" ht="11.25"/>
    <row r="340" s="53" customFormat="1" ht="11.25"/>
    <row r="341" s="53" customFormat="1" ht="11.25"/>
    <row r="342" s="53" customFormat="1" ht="11.25"/>
    <row r="343" s="53" customFormat="1" ht="11.25"/>
    <row r="344" s="53" customFormat="1" ht="11.25"/>
    <row r="345" s="53" customFormat="1" ht="11.25"/>
    <row r="346" s="53" customFormat="1" ht="11.25"/>
    <row r="347" s="53" customFormat="1" ht="11.25"/>
    <row r="348" s="53" customFormat="1" ht="11.25"/>
    <row r="349" s="53" customFormat="1" ht="11.25"/>
    <row r="350" s="53" customFormat="1" ht="11.25"/>
    <row r="351" s="53" customFormat="1" ht="11.25"/>
    <row r="352" s="53" customFormat="1" ht="11.25"/>
    <row r="353" s="53" customFormat="1" ht="11.25"/>
    <row r="354" s="53" customFormat="1" ht="11.25"/>
    <row r="355" s="53" customFormat="1" ht="11.25"/>
    <row r="356" s="53" customFormat="1" ht="11.25"/>
    <row r="357" s="53" customFormat="1" ht="11.25"/>
    <row r="358" s="53" customFormat="1" ht="11.25"/>
    <row r="359" s="53" customFormat="1" ht="11.25"/>
    <row r="360" s="53" customFormat="1" ht="11.25"/>
    <row r="361" s="53" customFormat="1" ht="11.25"/>
    <row r="362" s="53" customFormat="1" ht="11.25"/>
    <row r="363" s="53" customFormat="1" ht="11.25"/>
    <row r="364" s="53" customFormat="1" ht="11.25"/>
    <row r="365" s="53" customFormat="1" ht="11.25"/>
    <row r="366" s="53" customFormat="1" ht="11.25"/>
    <row r="367" s="53" customFormat="1" ht="11.25"/>
    <row r="368" s="53" customFormat="1" ht="11.25"/>
    <row r="369" s="53" customFormat="1" ht="11.25"/>
    <row r="370" s="53" customFormat="1" ht="11.25"/>
    <row r="371" s="53" customFormat="1" ht="11.25"/>
    <row r="372" s="53" customFormat="1" ht="11.25"/>
    <row r="373" s="53" customFormat="1" ht="11.25"/>
    <row r="374" s="53" customFormat="1" ht="11.25"/>
    <row r="375" s="53" customFormat="1" ht="11.25"/>
    <row r="376" s="53" customFormat="1" ht="11.25"/>
    <row r="377" s="53" customFormat="1" ht="11.25"/>
    <row r="378" s="53" customFormat="1" ht="11.25"/>
    <row r="379" s="53" customFormat="1" ht="11.25"/>
    <row r="380" s="53" customFormat="1" ht="11.25"/>
    <row r="381" s="53" customFormat="1" ht="11.25"/>
    <row r="382" s="53" customFormat="1" ht="11.25"/>
    <row r="383" s="53" customFormat="1" ht="11.25"/>
    <row r="384" s="53" customFormat="1" ht="11.25"/>
    <row r="385" s="53" customFormat="1" ht="11.25"/>
    <row r="386" s="53" customFormat="1" ht="11.25"/>
    <row r="387" s="53" customFormat="1" ht="11.25"/>
    <row r="388" s="53" customFormat="1" ht="11.25"/>
    <row r="389" s="53" customFormat="1" ht="11.25"/>
    <row r="390" s="53" customFormat="1" ht="11.25"/>
    <row r="391" s="53" customFormat="1" ht="11.25"/>
    <row r="392" s="53" customFormat="1" ht="11.25"/>
    <row r="393" s="53" customFormat="1" ht="11.25"/>
    <row r="394" s="53" customFormat="1" ht="11.25"/>
    <row r="395" s="53" customFormat="1" ht="11.25"/>
    <row r="396" s="53" customFormat="1" ht="11.25"/>
    <row r="397" s="53" customFormat="1" ht="11.25"/>
    <row r="398" s="53" customFormat="1" ht="11.25"/>
    <row r="399" s="53" customFormat="1" ht="11.25"/>
    <row r="400" s="53" customFormat="1" ht="11.25"/>
    <row r="401" s="53" customFormat="1" ht="11.25"/>
    <row r="402" s="53" customFormat="1" ht="11.25"/>
    <row r="403" s="53" customFormat="1" ht="11.25"/>
    <row r="404" s="53" customFormat="1" ht="11.25"/>
    <row r="405" s="53" customFormat="1" ht="11.25"/>
    <row r="406" s="53" customFormat="1" ht="11.25"/>
    <row r="407" s="53" customFormat="1" ht="11.25"/>
    <row r="408" s="53" customFormat="1" ht="11.25"/>
    <row r="409" s="53" customFormat="1" ht="11.25"/>
    <row r="410" s="53" customFormat="1" ht="11.25"/>
    <row r="411" s="53" customFormat="1" ht="11.25"/>
    <row r="412" s="53" customFormat="1" ht="11.25"/>
    <row r="413" s="53" customFormat="1" ht="11.25"/>
    <row r="414" s="53" customFormat="1" ht="11.25"/>
    <row r="415" s="53" customFormat="1" ht="11.25"/>
    <row r="416" s="53" customFormat="1" ht="11.25"/>
    <row r="417" s="53" customFormat="1" ht="11.25"/>
    <row r="418" s="53" customFormat="1" ht="11.25"/>
    <row r="419" s="53" customFormat="1" ht="11.25"/>
    <row r="420" s="53" customFormat="1" ht="11.25"/>
    <row r="421" s="53" customFormat="1" ht="11.25"/>
    <row r="422" s="53" customFormat="1" ht="11.25"/>
    <row r="423" s="53" customFormat="1" ht="11.25"/>
    <row r="424" s="53" customFormat="1" ht="11.25"/>
    <row r="425" s="53" customFormat="1" ht="11.25"/>
    <row r="426" s="53" customFormat="1" ht="11.25"/>
    <row r="427" s="53" customFormat="1" ht="11.25"/>
    <row r="428" s="53" customFormat="1" ht="11.25"/>
    <row r="429" s="53" customFormat="1" ht="11.25"/>
    <row r="430" s="53" customFormat="1" ht="11.25"/>
    <row r="431" s="53" customFormat="1" ht="11.25"/>
    <row r="432" s="53" customFormat="1" ht="11.25"/>
    <row r="433" s="53" customFormat="1" ht="11.25"/>
    <row r="434" s="53" customFormat="1" ht="11.25"/>
    <row r="435" s="53" customFormat="1" ht="11.25"/>
    <row r="436" s="53" customFormat="1" ht="11.25"/>
    <row r="437" s="53" customFormat="1" ht="11.25"/>
    <row r="438" s="53" customFormat="1" ht="11.25"/>
    <row r="439" s="53" customFormat="1" ht="11.25"/>
    <row r="440" s="53" customFormat="1" ht="11.25"/>
    <row r="441" s="53" customFormat="1" ht="11.25"/>
    <row r="442" s="53" customFormat="1" ht="11.25"/>
    <row r="443" s="53" customFormat="1" ht="11.25"/>
    <row r="444" s="53" customFormat="1" ht="11.25"/>
    <row r="445" s="53" customFormat="1" ht="11.25"/>
    <row r="446" s="53" customFormat="1" ht="11.25"/>
    <row r="447" s="53" customFormat="1" ht="11.25"/>
    <row r="448" s="53" customFormat="1" ht="11.25"/>
    <row r="449" s="53" customFormat="1" ht="11.25"/>
    <row r="450" s="53" customFormat="1" ht="11.25"/>
    <row r="451" s="53" customFormat="1" ht="11.25"/>
    <row r="452" s="53" customFormat="1" ht="11.25"/>
    <row r="453" s="53" customFormat="1" ht="11.25"/>
    <row r="454" s="53" customFormat="1" ht="11.25"/>
    <row r="455" s="53" customFormat="1" ht="11.25"/>
    <row r="456" s="53" customFormat="1" ht="11.25"/>
    <row r="457" s="53" customFormat="1" ht="11.25"/>
    <row r="458" s="53" customFormat="1" ht="11.25"/>
    <row r="459" s="53" customFormat="1" ht="11.25"/>
    <row r="460" s="53" customFormat="1" ht="11.25"/>
    <row r="461" s="53" customFormat="1" ht="11.25"/>
    <row r="462" s="53" customFormat="1" ht="11.25"/>
    <row r="463" s="53" customFormat="1" ht="11.25"/>
    <row r="464" s="53" customFormat="1" ht="11.25"/>
    <row r="465" s="53" customFormat="1" ht="11.25"/>
    <row r="466" s="53" customFormat="1" ht="11.25"/>
    <row r="467" s="53" customFormat="1" ht="11.25"/>
    <row r="468" s="53" customFormat="1" ht="11.25"/>
    <row r="469" s="53" customFormat="1" ht="11.25"/>
    <row r="470" s="53" customFormat="1" ht="11.25"/>
    <row r="471" s="53" customFormat="1" ht="11.25"/>
    <row r="472" s="53" customFormat="1" ht="11.25"/>
    <row r="473" s="53" customFormat="1" ht="11.25"/>
    <row r="474" s="53" customFormat="1" ht="11.25"/>
    <row r="475" s="53" customFormat="1" ht="11.25"/>
    <row r="476" s="53" customFormat="1" ht="11.25"/>
    <row r="477" s="53" customFormat="1" ht="11.25"/>
    <row r="478" s="53" customFormat="1" ht="11.25"/>
    <row r="479" s="53" customFormat="1" ht="11.25"/>
    <row r="480" s="53" customFormat="1" ht="11.25"/>
    <row r="481" s="53" customFormat="1" ht="11.25"/>
    <row r="482" s="53" customFormat="1" ht="11.25"/>
    <row r="483" s="53" customFormat="1" ht="11.25"/>
    <row r="484" s="53" customFormat="1" ht="11.25"/>
    <row r="485" s="53" customFormat="1" ht="11.25"/>
    <row r="486" s="53" customFormat="1" ht="11.25"/>
    <row r="487" s="53" customFormat="1" ht="11.25"/>
    <row r="488" s="53" customFormat="1" ht="11.25"/>
    <row r="489" s="53" customFormat="1" ht="11.25"/>
    <row r="490" s="53" customFormat="1" ht="11.25"/>
    <row r="491" s="53" customFormat="1" ht="11.25"/>
    <row r="492" s="53" customFormat="1" ht="11.25"/>
    <row r="493" s="53" customFormat="1" ht="11.25"/>
    <row r="494" s="53" customFormat="1" ht="11.25"/>
    <row r="495" s="53" customFormat="1" ht="11.25"/>
    <row r="496" s="53" customFormat="1" ht="11.25"/>
    <row r="497" s="53" customFormat="1" ht="11.25"/>
    <row r="498" s="53" customFormat="1" ht="11.25"/>
    <row r="499" s="53" customFormat="1" ht="11.25"/>
    <row r="500" s="53" customFormat="1" ht="11.25"/>
    <row r="501" s="53" customFormat="1" ht="11.25"/>
    <row r="502" s="53" customFormat="1" ht="11.25"/>
    <row r="503" s="53" customFormat="1" ht="11.25"/>
    <row r="504" s="53" customFormat="1" ht="11.25"/>
    <row r="505" s="53" customFormat="1" ht="11.25"/>
    <row r="506" s="53" customFormat="1" ht="11.25"/>
    <row r="507" s="53" customFormat="1" ht="11.25"/>
    <row r="508" s="53" customFormat="1" ht="11.25"/>
    <row r="509" s="53" customFormat="1" ht="11.25"/>
    <row r="510" s="53" customFormat="1" ht="11.25"/>
    <row r="511" s="53" customFormat="1" ht="11.25"/>
    <row r="512" s="53" customFormat="1" ht="11.25"/>
    <row r="513" s="53" customFormat="1" ht="11.25"/>
    <row r="514" s="53" customFormat="1" ht="11.25"/>
    <row r="515" s="53" customFormat="1" ht="11.25"/>
    <row r="516" s="53" customFormat="1" ht="11.25"/>
    <row r="517" s="53" customFormat="1" ht="11.25"/>
    <row r="518" s="53" customFormat="1" ht="11.25"/>
    <row r="519" s="53" customFormat="1" ht="11.25"/>
    <row r="520" s="53" customFormat="1" ht="11.25"/>
    <row r="521" s="53" customFormat="1" ht="11.25"/>
    <row r="522" s="53" customFormat="1" ht="11.25"/>
    <row r="523" s="53" customFormat="1" ht="11.25"/>
    <row r="524" s="53" customFormat="1" ht="11.25"/>
    <row r="525" s="53" customFormat="1" ht="11.25"/>
    <row r="526" s="53" customFormat="1" ht="11.25"/>
    <row r="527" s="53" customFormat="1" ht="11.25"/>
    <row r="528" s="53" customFormat="1" ht="11.25"/>
    <row r="529" s="53" customFormat="1" ht="11.25"/>
    <row r="530" s="53" customFormat="1" ht="11.25"/>
    <row r="531" s="53" customFormat="1" ht="11.25"/>
    <row r="532" s="53" customFormat="1" ht="11.25"/>
    <row r="533" s="53" customFormat="1" ht="11.25"/>
    <row r="534" s="53" customFormat="1" ht="11.25"/>
    <row r="535" s="53" customFormat="1" ht="11.25"/>
    <row r="536" s="53" customFormat="1" ht="11.25"/>
    <row r="537" s="53" customFormat="1" ht="11.25"/>
    <row r="538" s="53" customFormat="1" ht="11.25"/>
    <row r="539" s="53" customFormat="1" ht="11.25"/>
    <row r="540" s="53" customFormat="1" ht="11.25"/>
    <row r="541" s="53" customFormat="1" ht="11.25"/>
    <row r="542" s="53" customFormat="1" ht="11.25"/>
    <row r="543" s="53" customFormat="1" ht="11.25"/>
    <row r="544" s="53" customFormat="1" ht="11.25"/>
    <row r="545" s="53" customFormat="1" ht="11.25"/>
    <row r="546" s="53" customFormat="1" ht="11.25"/>
    <row r="547" s="53" customFormat="1" ht="11.25"/>
    <row r="548" s="53" customFormat="1" ht="11.25"/>
    <row r="549" s="53" customFormat="1" ht="11.25"/>
    <row r="550" s="53" customFormat="1" ht="11.25"/>
    <row r="551" s="53" customFormat="1" ht="11.25"/>
    <row r="552" s="53" customFormat="1" ht="11.25"/>
    <row r="553" s="53" customFormat="1" ht="11.25"/>
    <row r="554" s="53" customFormat="1" ht="11.25"/>
    <row r="555" s="53" customFormat="1" ht="11.25"/>
    <row r="556" s="53" customFormat="1" ht="11.25"/>
    <row r="557" s="53" customFormat="1" ht="11.25"/>
    <row r="558" s="53" customFormat="1" ht="11.25"/>
    <row r="559" s="53" customFormat="1" ht="11.25"/>
    <row r="560" s="53" customFormat="1" ht="11.25"/>
    <row r="561" s="53" customFormat="1" ht="11.25"/>
    <row r="562" s="53" customFormat="1" ht="11.25"/>
    <row r="563" s="53" customFormat="1" ht="11.25"/>
    <row r="564" s="53" customFormat="1" ht="11.25"/>
    <row r="565" s="53" customFormat="1" ht="11.25"/>
    <row r="566" s="53" customFormat="1" ht="11.25"/>
    <row r="567" s="53" customFormat="1" ht="11.25"/>
    <row r="568" s="53" customFormat="1" ht="11.25"/>
    <row r="569" s="53" customFormat="1" ht="11.25"/>
    <row r="570" s="53" customFormat="1" ht="11.25"/>
    <row r="571" s="53" customFormat="1" ht="11.25"/>
    <row r="572" s="53" customFormat="1" ht="11.25"/>
    <row r="573" s="53" customFormat="1" ht="11.25"/>
    <row r="574" s="53" customFormat="1" ht="11.25"/>
    <row r="575" s="53" customFormat="1" ht="11.25"/>
    <row r="576" s="53" customFormat="1" ht="11.25"/>
    <row r="577" s="53" customFormat="1" ht="11.25"/>
    <row r="578" s="53" customFormat="1" ht="11.25"/>
    <row r="579" s="53" customFormat="1" ht="11.25"/>
    <row r="580" s="53" customFormat="1" ht="11.25"/>
    <row r="581" s="53" customFormat="1" ht="11.25"/>
    <row r="582" s="53" customFormat="1" ht="11.25"/>
    <row r="583" s="53" customFormat="1" ht="11.25"/>
    <row r="584" s="53" customFormat="1" ht="11.25"/>
    <row r="585" s="53" customFormat="1" ht="11.25"/>
    <row r="586" s="53" customFormat="1" ht="11.25"/>
    <row r="587" s="53" customFormat="1" ht="11.25"/>
    <row r="588" s="53" customFormat="1" ht="11.25"/>
    <row r="589" s="53" customFormat="1" ht="11.25"/>
    <row r="590" s="53" customFormat="1" ht="11.25"/>
    <row r="591" s="53" customFormat="1" ht="11.25"/>
    <row r="592" s="53" customFormat="1" ht="11.25"/>
    <row r="593" s="53" customFormat="1" ht="11.25"/>
    <row r="594" s="53" customFormat="1" ht="11.25"/>
    <row r="595" s="53" customFormat="1" ht="11.25"/>
    <row r="596" s="53" customFormat="1" ht="11.25"/>
    <row r="597" s="53" customFormat="1" ht="11.25"/>
    <row r="598" s="53" customFormat="1" ht="11.25"/>
    <row r="599" s="53" customFormat="1" ht="11.25"/>
    <row r="600" s="53" customFormat="1" ht="11.25"/>
    <row r="601" s="53" customFormat="1" ht="11.25"/>
    <row r="602" s="53" customFormat="1" ht="11.25"/>
    <row r="603" s="53" customFormat="1" ht="11.25"/>
    <row r="604" s="53" customFormat="1" ht="11.25"/>
    <row r="605" s="53" customFormat="1" ht="11.25"/>
    <row r="606" s="53" customFormat="1" ht="11.25"/>
    <row r="607" s="53" customFormat="1" ht="11.25"/>
    <row r="608" s="53" customFormat="1" ht="11.25"/>
    <row r="609" s="53" customFormat="1" ht="11.25"/>
    <row r="610" s="53" customFormat="1" ht="11.25"/>
    <row r="611" s="53" customFormat="1" ht="11.25"/>
    <row r="612" s="53" customFormat="1" ht="11.25"/>
    <row r="613" s="53" customFormat="1" ht="11.25"/>
    <row r="614" s="53" customFormat="1" ht="11.25"/>
    <row r="615" s="53" customFormat="1" ht="11.25"/>
    <row r="616" s="53" customFormat="1" ht="11.25"/>
    <row r="617" s="53" customFormat="1" ht="11.25"/>
    <row r="618" s="53" customFormat="1" ht="11.25"/>
    <row r="619" s="53" customFormat="1" ht="11.25"/>
    <row r="620" s="53" customFormat="1" ht="11.25"/>
    <row r="621" s="53" customFormat="1" ht="11.25"/>
    <row r="622" s="53" customFormat="1" ht="11.25"/>
    <row r="623" s="53" customFormat="1" ht="11.25"/>
    <row r="624" s="53" customFormat="1" ht="11.25"/>
    <row r="625" s="53" customFormat="1" ht="11.25"/>
    <row r="626" s="53" customFormat="1" ht="11.25"/>
    <row r="627" s="53" customFormat="1" ht="11.25"/>
    <row r="628" s="53" customFormat="1" ht="11.25"/>
    <row r="629" s="53" customFormat="1" ht="11.25"/>
    <row r="630" s="53" customFormat="1" ht="11.25"/>
    <row r="631" s="53" customFormat="1" ht="11.25"/>
    <row r="632" s="53" customFormat="1" ht="11.25"/>
    <row r="633" s="53" customFormat="1" ht="11.25"/>
    <row r="634" s="53" customFormat="1" ht="11.25"/>
    <row r="635" s="53" customFormat="1" ht="11.25"/>
    <row r="636" s="53" customFormat="1" ht="11.25"/>
    <row r="637" s="53" customFormat="1" ht="11.25"/>
    <row r="638" s="53" customFormat="1" ht="11.25"/>
    <row r="639" s="53" customFormat="1" ht="11.25"/>
    <row r="640" s="53" customFormat="1" ht="11.25"/>
    <row r="641" s="53" customFormat="1" ht="11.25"/>
    <row r="642" s="53" customFormat="1" ht="11.25"/>
    <row r="643" s="53" customFormat="1" ht="11.25"/>
    <row r="644" s="53" customFormat="1" ht="11.25"/>
    <row r="645" s="53" customFormat="1" ht="11.25"/>
    <row r="646" s="53" customFormat="1" ht="11.25"/>
    <row r="647" s="53" customFormat="1" ht="11.25"/>
    <row r="648" s="53" customFormat="1" ht="11.25"/>
    <row r="649" s="53" customFormat="1" ht="11.25"/>
    <row r="650" s="53" customFormat="1" ht="11.25"/>
    <row r="651" s="53" customFormat="1" ht="11.25"/>
    <row r="652" s="53" customFormat="1" ht="11.25"/>
    <row r="653" s="53" customFormat="1" ht="11.25"/>
    <row r="654" s="53" customFormat="1" ht="11.25"/>
    <row r="655" s="53" customFormat="1" ht="11.25"/>
    <row r="656" s="53" customFormat="1" ht="11.25"/>
    <row r="657" s="53" customFormat="1" ht="11.25"/>
    <row r="658" s="53" customFormat="1" ht="11.25"/>
    <row r="659" s="53" customFormat="1" ht="11.25"/>
    <row r="660" s="53" customFormat="1" ht="11.25"/>
    <row r="661" s="53" customFormat="1" ht="11.25"/>
    <row r="662" s="53" customFormat="1" ht="11.25"/>
    <row r="663" s="53" customFormat="1" ht="11.25"/>
    <row r="664" s="53" customFormat="1" ht="11.25"/>
    <row r="665" s="53" customFormat="1" ht="11.25"/>
    <row r="666" s="53" customFormat="1" ht="11.25"/>
    <row r="667" s="53" customFormat="1" ht="11.25"/>
    <row r="668" s="53" customFormat="1" ht="11.25"/>
    <row r="669" s="53" customFormat="1" ht="11.25"/>
    <row r="670" s="53" customFormat="1" ht="11.25"/>
    <row r="671" s="53" customFormat="1" ht="11.25"/>
    <row r="672" s="53" customFormat="1" ht="11.25"/>
    <row r="673" s="53" customFormat="1" ht="11.25"/>
    <row r="674" s="53" customFormat="1" ht="11.25"/>
    <row r="675" s="53" customFormat="1" ht="11.25"/>
    <row r="676" s="53" customFormat="1" ht="11.25"/>
    <row r="677" s="53" customFormat="1" ht="11.25"/>
    <row r="678" s="53" customFormat="1" ht="11.25"/>
    <row r="679" s="53" customFormat="1" ht="11.25"/>
    <row r="680" s="53" customFormat="1" ht="11.25"/>
    <row r="681" s="53" customFormat="1" ht="11.25"/>
    <row r="682" s="53" customFormat="1" ht="11.25"/>
    <row r="683" s="53" customFormat="1" ht="11.25"/>
    <row r="684" s="53" customFormat="1" ht="11.25"/>
    <row r="685" s="53" customFormat="1" ht="11.25"/>
    <row r="686" s="53" customFormat="1" ht="11.25"/>
    <row r="687" s="53" customFormat="1" ht="11.25"/>
    <row r="688" s="53" customFormat="1" ht="11.25"/>
    <row r="689" s="53" customFormat="1" ht="11.25"/>
    <row r="690" s="53" customFormat="1" ht="11.25"/>
    <row r="691" s="53" customFormat="1" ht="11.25"/>
    <row r="692" s="53" customFormat="1" ht="11.25"/>
    <row r="693" s="53" customFormat="1" ht="11.25"/>
    <row r="694" s="53" customFormat="1" ht="11.25"/>
    <row r="695" s="53" customFormat="1" ht="11.25"/>
    <row r="696" s="53" customFormat="1" ht="11.25"/>
    <row r="697" s="53" customFormat="1" ht="11.25"/>
    <row r="698" s="53" customFormat="1" ht="11.25"/>
    <row r="699" s="53" customFormat="1" ht="11.25"/>
    <row r="700" s="53" customFormat="1" ht="11.25"/>
    <row r="701" s="53" customFormat="1" ht="11.25"/>
    <row r="702" s="53" customFormat="1" ht="11.25"/>
    <row r="703" s="53" customFormat="1" ht="11.25"/>
    <row r="704" s="53" customFormat="1" ht="11.25"/>
    <row r="705" s="53" customFormat="1" ht="11.25"/>
    <row r="706" s="53" customFormat="1" ht="11.25"/>
    <row r="707" s="53" customFormat="1" ht="11.25"/>
    <row r="708" s="53" customFormat="1" ht="11.25"/>
    <row r="709" s="53" customFormat="1" ht="11.25"/>
    <row r="710" s="53" customFormat="1" ht="11.25"/>
    <row r="711" s="53" customFormat="1" ht="11.25"/>
    <row r="712" s="53" customFormat="1" ht="11.25"/>
    <row r="713" s="53" customFormat="1" ht="11.25"/>
    <row r="714" s="53" customFormat="1" ht="11.25"/>
    <row r="715" s="53" customFormat="1" ht="11.25"/>
    <row r="716" s="53" customFormat="1" ht="11.25"/>
    <row r="717" s="53" customFormat="1" ht="11.25"/>
    <row r="718" s="53" customFormat="1" ht="11.25"/>
    <row r="719" s="53" customFormat="1" ht="11.25"/>
    <row r="720" s="53" customFormat="1" ht="11.25"/>
    <row r="721" s="53" customFormat="1" ht="11.25"/>
    <row r="722" s="53" customFormat="1" ht="11.25"/>
    <row r="723" s="53" customFormat="1" ht="11.25"/>
    <row r="724" s="53" customFormat="1" ht="11.25"/>
    <row r="725" s="53" customFormat="1" ht="11.25"/>
    <row r="726" s="53" customFormat="1" ht="11.25"/>
    <row r="727" s="53" customFormat="1" ht="11.25"/>
    <row r="728" s="53" customFormat="1" ht="11.25"/>
    <row r="729" s="53" customFormat="1" ht="11.25"/>
    <row r="730" s="53" customFormat="1" ht="11.25"/>
    <row r="731" s="53" customFormat="1" ht="11.25"/>
    <row r="732" s="53" customFormat="1" ht="11.25"/>
    <row r="733" s="53" customFormat="1" ht="11.25"/>
    <row r="734" s="53" customFormat="1" ht="11.25"/>
    <row r="735" s="53" customFormat="1" ht="11.25"/>
    <row r="736" s="53" customFormat="1" ht="11.25"/>
    <row r="737" s="53" customFormat="1" ht="11.25"/>
    <row r="738" s="53" customFormat="1" ht="11.25"/>
    <row r="739" s="53" customFormat="1" ht="11.25"/>
    <row r="740" s="53" customFormat="1" ht="11.25"/>
    <row r="741" s="53" customFormat="1" ht="11.25"/>
    <row r="742" s="53" customFormat="1" ht="11.25"/>
    <row r="743" s="53" customFormat="1" ht="11.25"/>
    <row r="744" s="53" customFormat="1" ht="11.25"/>
    <row r="745" s="53" customFormat="1" ht="11.25"/>
    <row r="746" s="53" customFormat="1" ht="11.25"/>
    <row r="747" s="53" customFormat="1" ht="11.25"/>
    <row r="748" s="53" customFormat="1" ht="11.25"/>
    <row r="749" s="53" customFormat="1" ht="11.25"/>
    <row r="750" s="53" customFormat="1" ht="11.25"/>
    <row r="751" s="53" customFormat="1" ht="11.25"/>
    <row r="752" s="53" customFormat="1" ht="11.25"/>
    <row r="753" s="53" customFormat="1" ht="11.25"/>
    <row r="754" s="53" customFormat="1" ht="11.25"/>
    <row r="755" s="53" customFormat="1" ht="11.25"/>
    <row r="756" s="53" customFormat="1" ht="11.25"/>
    <row r="757" s="53" customFormat="1" ht="11.25"/>
    <row r="758" s="53" customFormat="1" ht="11.25"/>
    <row r="759" s="53" customFormat="1" ht="11.25"/>
    <row r="760" s="53" customFormat="1" ht="11.25"/>
    <row r="761" s="53" customFormat="1" ht="11.25"/>
    <row r="762" s="53" customFormat="1" ht="11.25"/>
    <row r="763" s="53" customFormat="1" ht="11.25"/>
    <row r="764" s="53" customFormat="1" ht="11.25"/>
    <row r="765" s="53" customFormat="1" ht="11.25"/>
    <row r="766" s="53" customFormat="1" ht="11.25"/>
    <row r="767" s="53" customFormat="1" ht="11.25"/>
    <row r="768" s="53" customFormat="1" ht="11.25"/>
    <row r="769" s="53" customFormat="1" ht="11.25"/>
    <row r="770" s="53" customFormat="1" ht="11.25"/>
    <row r="771" s="53" customFormat="1" ht="11.25"/>
    <row r="772" s="53" customFormat="1" ht="11.25"/>
    <row r="773" s="53" customFormat="1" ht="11.25"/>
    <row r="774" s="53" customFormat="1" ht="11.25"/>
    <row r="775" s="53" customFormat="1" ht="11.25"/>
    <row r="776" s="53" customFormat="1" ht="11.25"/>
    <row r="777" s="53" customFormat="1" ht="11.25"/>
    <row r="778" s="53" customFormat="1" ht="11.25"/>
    <row r="779" s="53" customFormat="1" ht="11.25"/>
    <row r="780" s="53" customFormat="1" ht="11.25"/>
    <row r="781" s="53" customFormat="1" ht="11.25"/>
    <row r="782" s="53" customFormat="1" ht="11.25"/>
    <row r="783" s="53" customFormat="1" ht="11.25"/>
    <row r="784" s="53" customFormat="1" ht="11.25"/>
    <row r="785" s="53" customFormat="1" ht="11.25"/>
    <row r="786" s="53" customFormat="1" ht="11.25"/>
    <row r="787" s="53" customFormat="1" ht="11.25"/>
    <row r="788" s="53" customFormat="1" ht="11.25"/>
    <row r="789" s="53" customFormat="1" ht="11.25"/>
    <row r="790" s="53" customFormat="1" ht="11.25"/>
    <row r="791" s="53" customFormat="1" ht="11.25"/>
    <row r="792" s="53" customFormat="1" ht="11.25"/>
    <row r="793" s="53" customFormat="1" ht="11.25"/>
    <row r="794" s="53" customFormat="1" ht="11.25"/>
    <row r="795" s="53" customFormat="1" ht="11.25"/>
    <row r="796" s="53" customFormat="1" ht="11.25"/>
    <row r="797" s="53" customFormat="1" ht="11.25"/>
    <row r="798" s="53" customFormat="1" ht="11.25"/>
    <row r="799" s="53" customFormat="1" ht="11.25"/>
    <row r="800" s="53" customFormat="1" ht="11.25"/>
    <row r="801" s="53" customFormat="1" ht="11.25"/>
    <row r="802" s="53" customFormat="1" ht="11.25"/>
    <row r="803" s="53" customFormat="1" ht="11.25"/>
    <row r="804" s="53" customFormat="1" ht="11.25"/>
    <row r="805" s="53" customFormat="1" ht="11.25"/>
    <row r="806" s="53" customFormat="1" ht="11.25"/>
    <row r="807" s="53" customFormat="1" ht="11.25"/>
    <row r="808" s="53" customFormat="1" ht="11.25"/>
    <row r="809" s="53" customFormat="1" ht="11.25"/>
    <row r="810" s="53" customFormat="1" ht="11.25"/>
    <row r="811" s="53" customFormat="1" ht="11.25"/>
    <row r="812" s="53" customFormat="1" ht="11.25"/>
    <row r="813" s="53" customFormat="1" ht="11.25"/>
    <row r="814" s="53" customFormat="1" ht="11.25"/>
    <row r="815" s="53" customFormat="1" ht="11.25"/>
    <row r="816" s="53" customFormat="1" ht="11.25"/>
    <row r="817" s="53" customFormat="1" ht="11.25"/>
    <row r="818" s="53" customFormat="1" ht="11.25"/>
    <row r="819" s="53" customFormat="1" ht="11.25"/>
    <row r="820" s="53" customFormat="1" ht="11.25"/>
    <row r="821" s="53" customFormat="1" ht="11.25"/>
    <row r="822" s="53" customFormat="1" ht="11.25"/>
    <row r="823" s="53" customFormat="1" ht="11.25"/>
    <row r="824" s="53" customFormat="1" ht="11.25"/>
    <row r="825" s="53" customFormat="1" ht="11.25"/>
    <row r="826" s="53" customFormat="1" ht="11.25"/>
    <row r="827" s="53" customFormat="1" ht="11.25"/>
    <row r="828" s="53" customFormat="1" ht="11.25"/>
    <row r="829" s="53" customFormat="1" ht="11.25"/>
    <row r="830" s="53" customFormat="1" ht="11.25"/>
    <row r="831" s="53" customFormat="1" ht="11.25"/>
    <row r="832" s="53" customFormat="1" ht="11.25"/>
    <row r="833" s="53" customFormat="1" ht="11.25"/>
    <row r="834" s="53" customFormat="1" ht="11.25"/>
    <row r="835" s="53" customFormat="1" ht="11.25"/>
    <row r="836" s="53" customFormat="1" ht="11.25"/>
    <row r="837" s="53" customFormat="1" ht="11.25"/>
    <row r="838" s="53" customFormat="1" ht="11.25"/>
    <row r="839" s="53" customFormat="1" ht="11.25"/>
    <row r="840" s="53" customFormat="1" ht="11.25"/>
    <row r="841" s="53" customFormat="1" ht="11.25"/>
    <row r="842" s="53" customFormat="1" ht="11.25"/>
    <row r="843" s="53" customFormat="1" ht="11.25"/>
    <row r="844" s="53" customFormat="1" ht="11.25"/>
    <row r="845" s="53" customFormat="1" ht="11.25"/>
    <row r="846" s="53" customFormat="1" ht="11.25"/>
    <row r="847" s="53" customFormat="1" ht="11.25"/>
    <row r="848" s="53" customFormat="1" ht="11.25"/>
    <row r="849" s="53" customFormat="1" ht="11.25"/>
    <row r="850" s="53" customFormat="1" ht="11.25"/>
    <row r="851" s="53" customFormat="1" ht="11.25"/>
    <row r="852" s="53" customFormat="1" ht="11.25"/>
    <row r="853" s="53" customFormat="1" ht="11.25"/>
    <row r="854" s="53" customFormat="1" ht="11.25"/>
    <row r="855" s="53" customFormat="1" ht="11.25"/>
    <row r="856" s="53" customFormat="1" ht="11.25"/>
    <row r="857" s="53" customFormat="1" ht="11.25"/>
    <row r="858" s="53" customFormat="1" ht="11.25"/>
    <row r="859" s="53" customFormat="1" ht="11.25"/>
    <row r="860" s="53" customFormat="1" ht="11.25"/>
    <row r="861" s="53" customFormat="1" ht="11.25"/>
    <row r="862" s="53" customFormat="1" ht="11.25"/>
    <row r="863" s="53" customFormat="1" ht="11.25"/>
    <row r="864" s="53" customFormat="1" ht="11.25"/>
    <row r="865" s="53" customFormat="1" ht="11.25"/>
    <row r="866" s="53" customFormat="1" ht="11.25"/>
    <row r="867" s="53" customFormat="1" ht="11.25"/>
    <row r="868" s="53" customFormat="1" ht="11.25"/>
    <row r="869" s="53" customFormat="1" ht="11.25"/>
    <row r="870" s="53" customFormat="1" ht="11.25"/>
    <row r="871" s="53" customFormat="1" ht="11.25"/>
    <row r="872" s="53" customFormat="1" ht="11.25"/>
    <row r="873" s="53" customFormat="1" ht="11.25"/>
    <row r="874" s="53" customFormat="1" ht="11.25"/>
    <row r="875" s="53" customFormat="1" ht="11.25"/>
    <row r="876" s="53" customFormat="1" ht="11.25"/>
    <row r="877" s="53" customFormat="1" ht="11.25"/>
    <row r="878" s="53" customFormat="1" ht="11.25"/>
    <row r="879" s="53" customFormat="1" ht="11.25"/>
    <row r="880" s="53" customFormat="1" ht="11.25"/>
    <row r="881" s="53" customFormat="1" ht="11.25"/>
    <row r="882" s="53" customFormat="1" ht="11.25"/>
    <row r="883" s="53" customFormat="1" ht="11.25"/>
    <row r="884" s="53" customFormat="1" ht="11.25"/>
    <row r="885" s="53" customFormat="1" ht="11.25"/>
    <row r="886" s="53" customFormat="1" ht="11.25"/>
    <row r="887" s="53" customFormat="1" ht="11.25"/>
    <row r="888" s="53" customFormat="1" ht="11.25"/>
    <row r="889" s="53" customFormat="1" ht="11.25"/>
    <row r="890" s="53" customFormat="1" ht="11.25"/>
    <row r="891" s="53" customFormat="1" ht="11.25"/>
    <row r="892" s="53" customFormat="1" ht="11.25"/>
    <row r="893" s="53" customFormat="1" ht="11.25"/>
    <row r="894" s="53" customFormat="1" ht="11.25"/>
    <row r="895" s="53" customFormat="1" ht="11.25"/>
    <row r="896" s="53" customFormat="1" ht="11.25"/>
    <row r="897" s="53" customFormat="1" ht="11.25"/>
    <row r="898" s="53" customFormat="1" ht="11.25"/>
    <row r="899" s="53" customFormat="1" ht="11.25"/>
    <row r="900" s="53" customFormat="1" ht="11.25"/>
    <row r="901" s="53" customFormat="1" ht="11.25"/>
    <row r="902" s="53" customFormat="1" ht="11.25"/>
    <row r="903" s="53" customFormat="1" ht="11.25"/>
    <row r="904" s="53" customFormat="1" ht="11.25"/>
    <row r="905" s="53" customFormat="1" ht="11.25"/>
    <row r="906" s="53" customFormat="1" ht="11.25"/>
    <row r="907" s="53" customFormat="1" ht="11.25"/>
    <row r="908" s="53" customFormat="1" ht="11.25"/>
    <row r="909" s="53" customFormat="1" ht="11.25"/>
    <row r="910" s="53" customFormat="1" ht="11.25"/>
    <row r="911" s="53" customFormat="1" ht="11.25"/>
    <row r="912" s="53" customFormat="1" ht="11.25"/>
    <row r="913" s="53" customFormat="1" ht="11.25"/>
    <row r="914" s="53" customFormat="1" ht="11.25"/>
    <row r="915" s="53" customFormat="1" ht="11.25"/>
    <row r="916" s="53" customFormat="1" ht="11.25"/>
    <row r="917" s="53" customFormat="1" ht="11.25"/>
    <row r="918" s="53" customFormat="1" ht="11.25"/>
    <row r="919" s="53" customFormat="1" ht="11.25"/>
    <row r="920" s="53" customFormat="1" ht="11.25"/>
    <row r="921" s="53" customFormat="1" ht="11.25"/>
    <row r="922" s="53" customFormat="1" ht="11.25"/>
    <row r="923" s="53" customFormat="1" ht="11.25"/>
    <row r="924" s="53" customFormat="1" ht="11.25"/>
    <row r="925" s="53" customFormat="1" ht="11.25"/>
    <row r="926" s="53" customFormat="1" ht="11.25"/>
    <row r="927" s="53" customFormat="1" ht="11.25"/>
    <row r="928" s="53" customFormat="1" ht="11.25"/>
    <row r="929" s="53" customFormat="1" ht="11.25"/>
    <row r="930" s="53" customFormat="1" ht="11.25"/>
    <row r="931" s="53" customFormat="1" ht="11.25"/>
    <row r="932" s="53" customFormat="1" ht="11.25"/>
    <row r="933" s="53" customFormat="1" ht="11.25"/>
    <row r="934" s="53" customFormat="1" ht="11.25"/>
    <row r="935" s="53" customFormat="1" ht="11.25"/>
    <row r="936" s="53" customFormat="1" ht="11.25"/>
    <row r="937" s="53" customFormat="1" ht="11.25"/>
    <row r="938" s="53" customFormat="1" ht="11.25"/>
    <row r="939" s="53" customFormat="1" ht="11.25"/>
    <row r="940" s="53" customFormat="1" ht="11.25"/>
    <row r="941" s="53" customFormat="1" ht="11.25"/>
    <row r="942" s="53" customFormat="1" ht="11.25"/>
    <row r="943" s="53" customFormat="1" ht="11.25"/>
    <row r="944" s="53" customFormat="1" ht="11.25"/>
    <row r="945" s="53" customFormat="1" ht="11.25"/>
    <row r="946" s="53" customFormat="1" ht="11.25"/>
    <row r="947" s="53" customFormat="1" ht="11.25"/>
    <row r="948" s="53" customFormat="1" ht="11.25"/>
    <row r="949" s="53" customFormat="1" ht="11.25"/>
    <row r="950" s="53" customFormat="1" ht="11.25"/>
    <row r="951" s="53" customFormat="1" ht="11.25"/>
    <row r="952" s="53" customFormat="1" ht="11.25"/>
    <row r="953" s="53" customFormat="1" ht="11.25"/>
    <row r="954" s="53" customFormat="1" ht="11.25"/>
    <row r="955" s="53" customFormat="1" ht="11.25"/>
    <row r="956" s="53" customFormat="1" ht="11.25"/>
    <row r="957" s="53" customFormat="1" ht="11.25"/>
    <row r="958" s="53" customFormat="1" ht="11.25"/>
    <row r="959" s="53" customFormat="1" ht="11.25"/>
    <row r="960" s="53" customFormat="1" ht="11.25"/>
    <row r="961" s="53" customFormat="1" ht="11.25"/>
    <row r="962" s="53" customFormat="1" ht="11.25"/>
    <row r="963" s="53" customFormat="1" ht="11.25"/>
    <row r="964" s="53" customFormat="1" ht="11.25"/>
    <row r="965" s="53" customFormat="1" ht="11.25"/>
    <row r="966" s="53" customFormat="1" ht="11.25"/>
    <row r="967" s="53" customFormat="1" ht="11.25"/>
    <row r="968" s="53" customFormat="1" ht="11.25"/>
    <row r="969" s="53" customFormat="1" ht="11.25"/>
    <row r="970" s="53" customFormat="1" ht="11.25"/>
    <row r="971" s="53" customFormat="1" ht="11.25"/>
    <row r="972" s="53" customFormat="1" ht="11.25"/>
    <row r="973" s="53" customFormat="1" ht="11.25"/>
    <row r="974" s="53" customFormat="1" ht="11.25"/>
    <row r="975" s="53" customFormat="1" ht="11.25"/>
    <row r="976" s="53" customFormat="1" ht="11.25"/>
    <row r="977" s="53" customFormat="1" ht="11.25"/>
    <row r="978" s="53" customFormat="1" ht="11.25"/>
    <row r="979" s="53" customFormat="1" ht="11.25"/>
    <row r="980" s="53" customFormat="1" ht="11.25"/>
    <row r="981" s="53" customFormat="1" ht="11.25"/>
    <row r="982" s="53" customFormat="1" ht="11.25"/>
    <row r="983" s="53" customFormat="1" ht="11.25"/>
    <row r="984" s="53" customFormat="1" ht="11.25"/>
    <row r="985" s="53" customFormat="1" ht="11.25"/>
    <row r="986" s="53" customFormat="1" ht="11.25"/>
    <row r="987" s="53" customFormat="1" ht="11.25"/>
    <row r="988" s="53" customFormat="1" ht="11.25"/>
    <row r="989" s="53" customFormat="1" ht="11.25"/>
    <row r="990" s="53" customFormat="1" ht="11.25"/>
    <row r="991" s="53" customFormat="1" ht="11.25"/>
    <row r="992" s="53" customFormat="1" ht="11.25"/>
    <row r="993" s="53" customFormat="1" ht="11.25"/>
    <row r="994" s="53" customFormat="1" ht="11.25"/>
    <row r="995" s="53" customFormat="1" ht="11.25"/>
    <row r="996" s="53" customFormat="1" ht="11.25"/>
    <row r="997" s="53" customFormat="1" ht="11.25"/>
    <row r="998" s="53" customFormat="1" ht="11.25"/>
    <row r="999" s="53" customFormat="1" ht="11.25"/>
    <row r="1000" s="53" customFormat="1" ht="11.25"/>
    <row r="1001" s="53" customFormat="1" ht="11.25"/>
    <row r="1002" s="53" customFormat="1" ht="11.25"/>
    <row r="1003" s="53" customFormat="1" ht="11.25"/>
    <row r="1004" s="53" customFormat="1" ht="11.25"/>
    <row r="1005" s="53" customFormat="1" ht="11.25"/>
    <row r="1006" s="53" customFormat="1" ht="11.25"/>
    <row r="1007" s="53" customFormat="1" ht="11.25"/>
    <row r="1008" s="53" customFormat="1" ht="11.25"/>
    <row r="1009" s="53" customFormat="1" ht="11.25"/>
    <row r="1010" s="53" customFormat="1" ht="11.25"/>
    <row r="1011" s="53" customFormat="1" ht="11.25"/>
    <row r="1012" s="53" customFormat="1" ht="11.25"/>
    <row r="1013" s="53" customFormat="1" ht="11.25"/>
    <row r="1014" s="53" customFormat="1" ht="11.25"/>
    <row r="1015" s="53" customFormat="1" ht="11.25"/>
    <row r="1016" s="53" customFormat="1" ht="11.25"/>
    <row r="1017" s="53" customFormat="1" ht="11.25"/>
    <row r="1018" s="53" customFormat="1" ht="11.25"/>
    <row r="1019" s="53" customFormat="1" ht="11.25"/>
    <row r="1020" s="53" customFormat="1" ht="11.25"/>
    <row r="1021" s="53" customFormat="1" ht="11.25"/>
    <row r="1022" s="53" customFormat="1" ht="11.25"/>
    <row r="1023" s="53" customFormat="1" ht="11.25"/>
    <row r="1024" s="53" customFormat="1" ht="11.25"/>
    <row r="1025" s="53" customFormat="1" ht="11.25"/>
    <row r="1026" s="53" customFormat="1" ht="11.25"/>
    <row r="1027" s="53" customFormat="1" ht="11.25"/>
    <row r="1028" s="53" customFormat="1" ht="11.25"/>
    <row r="1029" s="53" customFormat="1" ht="11.25"/>
    <row r="1030" s="53" customFormat="1" ht="11.25"/>
    <row r="1031" s="53" customFormat="1" ht="11.25"/>
    <row r="1032" s="53" customFormat="1" ht="11.25"/>
    <row r="1033" s="53" customFormat="1" ht="11.25"/>
    <row r="1034" s="53" customFormat="1" ht="11.25"/>
    <row r="1035" s="53" customFormat="1" ht="11.25"/>
    <row r="1036" s="53" customFormat="1" ht="11.25"/>
    <row r="1037" s="53" customFormat="1" ht="11.25"/>
    <row r="1038" s="53" customFormat="1" ht="11.25"/>
    <row r="1039" s="53" customFormat="1" ht="11.25"/>
    <row r="1040" s="53" customFormat="1" ht="11.25"/>
    <row r="1041" s="53" customFormat="1" ht="11.25"/>
    <row r="1042" s="53" customFormat="1" ht="11.25"/>
    <row r="1043" s="53" customFormat="1" ht="11.25"/>
    <row r="1044" s="53" customFormat="1" ht="11.25"/>
    <row r="1045" s="53" customFormat="1" ht="11.25"/>
    <row r="1046" s="53" customFormat="1" ht="11.25"/>
    <row r="1047" s="53" customFormat="1" ht="11.25"/>
    <row r="1048" s="53" customFormat="1" ht="11.25"/>
    <row r="1049" s="53" customFormat="1" ht="11.25"/>
    <row r="1050" s="53" customFormat="1" ht="11.25"/>
    <row r="1051" s="53" customFormat="1" ht="11.25"/>
    <row r="1052" s="53" customFormat="1" ht="11.25"/>
    <row r="1053" s="53" customFormat="1" ht="11.25"/>
    <row r="1054" s="53" customFormat="1" ht="11.25"/>
    <row r="1055" s="53" customFormat="1" ht="11.25"/>
    <row r="1056" s="53" customFormat="1" ht="11.25"/>
    <row r="1057" s="53" customFormat="1" ht="11.25"/>
    <row r="1058" s="53" customFormat="1" ht="11.25"/>
    <row r="1059" s="53" customFormat="1" ht="11.25"/>
    <row r="1060" s="53" customFormat="1" ht="11.25"/>
    <row r="1061" s="53" customFormat="1" ht="11.25"/>
    <row r="1062" s="53" customFormat="1" ht="11.25"/>
    <row r="1063" s="53" customFormat="1" ht="11.25"/>
    <row r="1064" s="53" customFormat="1" ht="11.25"/>
    <row r="1065" s="53" customFormat="1" ht="11.25"/>
    <row r="1066" s="53" customFormat="1" ht="11.25"/>
    <row r="1067" s="53" customFormat="1" ht="11.25"/>
    <row r="1068" s="53" customFormat="1" ht="11.25"/>
    <row r="1069" s="53" customFormat="1" ht="11.25"/>
    <row r="1070" s="53" customFormat="1" ht="11.25"/>
    <row r="1071" s="53" customFormat="1" ht="11.25"/>
    <row r="1072" s="53" customFormat="1" ht="11.25"/>
    <row r="1073" s="53" customFormat="1" ht="11.25"/>
    <row r="1074" s="53" customFormat="1" ht="11.25"/>
    <row r="1075" s="53" customFormat="1" ht="11.25"/>
    <row r="1076" s="53" customFormat="1" ht="11.25"/>
    <row r="1077" s="53" customFormat="1" ht="11.25"/>
    <row r="1078" s="53" customFormat="1" ht="11.25"/>
    <row r="1079" s="53" customFormat="1" ht="11.25"/>
    <row r="1080" s="53" customFormat="1" ht="11.25"/>
    <row r="1081" s="53" customFormat="1" ht="11.25"/>
    <row r="1082" s="53" customFormat="1" ht="11.25"/>
    <row r="1083" s="53" customFormat="1" ht="11.25"/>
    <row r="1084" s="53" customFormat="1" ht="11.25"/>
    <row r="1085" s="53" customFormat="1" ht="11.25"/>
    <row r="1086" s="53" customFormat="1" ht="11.25"/>
    <row r="1087" s="53" customFormat="1" ht="11.25"/>
    <row r="1088" s="53" customFormat="1" ht="11.25"/>
    <row r="1089" s="53" customFormat="1" ht="11.25"/>
    <row r="1090" s="53" customFormat="1" ht="11.25"/>
    <row r="1091" s="53" customFormat="1" ht="11.25"/>
    <row r="1092" s="53" customFormat="1" ht="11.25"/>
    <row r="1093" s="53" customFormat="1" ht="11.25"/>
    <row r="1094" s="53" customFormat="1" ht="11.25"/>
    <row r="1095" s="53" customFormat="1" ht="11.25"/>
    <row r="1096" s="53" customFormat="1" ht="11.25"/>
    <row r="1097" s="53" customFormat="1" ht="11.25"/>
    <row r="1098" s="53" customFormat="1" ht="11.25"/>
    <row r="1099" s="53" customFormat="1" ht="11.25"/>
    <row r="1100" s="53" customFormat="1" ht="11.25"/>
    <row r="1101" s="53" customFormat="1" ht="11.25"/>
    <row r="1102" s="53" customFormat="1" ht="11.25"/>
    <row r="1103" s="53" customFormat="1" ht="11.25"/>
    <row r="1104" s="53" customFormat="1" ht="11.25"/>
    <row r="1105" s="53" customFormat="1" ht="11.25"/>
    <row r="1106" s="53" customFormat="1" ht="11.25"/>
    <row r="1107" s="53" customFormat="1" ht="11.25"/>
    <row r="1108" s="53" customFormat="1" ht="11.25"/>
    <row r="1109" s="53" customFormat="1" ht="11.25"/>
    <row r="1110" s="53" customFormat="1" ht="11.25"/>
    <row r="1111" s="53" customFormat="1" ht="11.25"/>
    <row r="1112" s="53" customFormat="1" ht="11.25"/>
    <row r="1113" s="53" customFormat="1" ht="11.25"/>
    <row r="1114" s="53" customFormat="1" ht="11.25"/>
    <row r="1115" s="53" customFormat="1" ht="11.25"/>
    <row r="1116" s="53" customFormat="1" ht="11.25"/>
    <row r="1117" s="53" customFormat="1" ht="11.25"/>
    <row r="1118" s="53" customFormat="1" ht="11.25"/>
    <row r="1119" s="53" customFormat="1" ht="11.25"/>
    <row r="1120" s="53" customFormat="1" ht="11.25"/>
    <row r="1121" s="53" customFormat="1" ht="11.25"/>
    <row r="1122" s="53" customFormat="1" ht="11.25"/>
    <row r="1123" s="53" customFormat="1" ht="11.25"/>
    <row r="1124" s="53" customFormat="1" ht="11.25"/>
    <row r="1125" s="53" customFormat="1" ht="11.25"/>
    <row r="1126" s="53" customFormat="1" ht="11.25"/>
    <row r="1127" s="53" customFormat="1" ht="11.25"/>
    <row r="1128" s="53" customFormat="1" ht="11.25"/>
    <row r="1129" s="53" customFormat="1" ht="11.25"/>
    <row r="1130" s="53" customFormat="1" ht="11.25"/>
    <row r="1131" s="53" customFormat="1" ht="11.25"/>
    <row r="1132" s="53" customFormat="1" ht="11.25"/>
    <row r="1133" s="53" customFormat="1" ht="11.25"/>
    <row r="1134" s="53" customFormat="1" ht="11.25"/>
    <row r="1135" s="53" customFormat="1" ht="11.25"/>
    <row r="1136" s="53" customFormat="1" ht="11.25"/>
    <row r="1137" s="53" customFormat="1" ht="11.25"/>
    <row r="1138" s="53" customFormat="1" ht="11.25"/>
    <row r="1139" s="53" customFormat="1" ht="11.25"/>
    <row r="1140" s="53" customFormat="1" ht="11.25"/>
    <row r="1141" s="53" customFormat="1" ht="11.25"/>
    <row r="1142" s="53" customFormat="1" ht="11.25"/>
    <row r="1143" s="53" customFormat="1" ht="11.25"/>
    <row r="1144" s="53" customFormat="1" ht="11.25"/>
    <row r="1145" s="53" customFormat="1" ht="11.25"/>
    <row r="1146" s="53" customFormat="1" ht="11.25"/>
    <row r="1147" s="53" customFormat="1" ht="11.25"/>
    <row r="1148" s="53" customFormat="1" ht="11.25"/>
    <row r="1149" s="53" customFormat="1" ht="11.25"/>
    <row r="1150" s="53" customFormat="1" ht="11.25"/>
    <row r="1151" s="53" customFormat="1" ht="11.25"/>
    <row r="1152" s="53" customFormat="1" ht="11.25"/>
    <row r="1153" s="53" customFormat="1" ht="11.25"/>
    <row r="1154" s="53" customFormat="1" ht="11.25"/>
    <row r="1155" s="53" customFormat="1" ht="11.25"/>
    <row r="1156" s="53" customFormat="1" ht="11.25"/>
    <row r="1157" s="53" customFormat="1" ht="11.25"/>
    <row r="1158" s="53" customFormat="1" ht="11.25"/>
    <row r="1159" s="53" customFormat="1" ht="11.25"/>
    <row r="1160" s="53" customFormat="1" ht="11.25"/>
    <row r="1161" s="53" customFormat="1" ht="11.25"/>
    <row r="1162" s="53" customFormat="1" ht="11.25"/>
    <row r="1163" s="53" customFormat="1" ht="11.25"/>
    <row r="1164" s="53" customFormat="1" ht="11.25"/>
    <row r="1165" s="53" customFormat="1" ht="11.25"/>
    <row r="1166" s="53" customFormat="1" ht="11.25"/>
    <row r="1167" s="53" customFormat="1" ht="11.25"/>
    <row r="1168" s="53" customFormat="1" ht="11.25"/>
    <row r="1169" s="53" customFormat="1" ht="11.25"/>
    <row r="1170" s="53" customFormat="1" ht="11.25"/>
    <row r="1171" s="53" customFormat="1" ht="11.25"/>
    <row r="1172" s="53" customFormat="1" ht="11.25"/>
    <row r="1173" s="53" customFormat="1" ht="11.25"/>
    <row r="1174" s="53" customFormat="1" ht="11.25"/>
    <row r="1175" s="53" customFormat="1" ht="11.25"/>
    <row r="1176" s="53" customFormat="1" ht="11.25"/>
    <row r="1177" s="53" customFormat="1" ht="11.25"/>
    <row r="1178" s="53" customFormat="1" ht="11.25"/>
    <row r="1179" s="53" customFormat="1" ht="11.25"/>
    <row r="1180" s="53" customFormat="1" ht="11.25"/>
    <row r="1181" s="53" customFormat="1" ht="11.25"/>
    <row r="1182" s="53" customFormat="1" ht="11.25"/>
    <row r="1183" s="53" customFormat="1" ht="11.25"/>
    <row r="1184" s="53" customFormat="1" ht="11.25"/>
    <row r="1185" s="53" customFormat="1" ht="11.25"/>
    <row r="1186" s="53" customFormat="1" ht="11.25"/>
    <row r="1187" s="53" customFormat="1" ht="11.25"/>
    <row r="1188" s="53" customFormat="1" ht="11.25"/>
    <row r="1189" s="53" customFormat="1" ht="11.25"/>
    <row r="1190" s="53" customFormat="1" ht="11.25"/>
    <row r="1191" s="53" customFormat="1" ht="11.25"/>
    <row r="1192" s="53" customFormat="1" ht="11.25"/>
    <row r="1193" s="53" customFormat="1" ht="11.25"/>
    <row r="1194" s="53" customFormat="1" ht="11.25"/>
    <row r="1195" s="53" customFormat="1" ht="11.25"/>
    <row r="1196" s="53" customFormat="1" ht="11.25"/>
    <row r="1197" s="53" customFormat="1" ht="11.25"/>
    <row r="1198" s="53" customFormat="1" ht="11.25"/>
    <row r="1199" s="53" customFormat="1" ht="11.25"/>
    <row r="1200" s="53" customFormat="1" ht="11.25"/>
    <row r="1201" s="53" customFormat="1" ht="11.25"/>
    <row r="1202" s="53" customFormat="1" ht="11.25"/>
    <row r="1203" s="53" customFormat="1" ht="11.25"/>
    <row r="1204" s="53" customFormat="1" ht="11.25"/>
    <row r="1205" s="53" customFormat="1" ht="11.25"/>
    <row r="1206" s="53" customFormat="1" ht="11.25"/>
    <row r="1207" s="53" customFormat="1" ht="11.25"/>
    <row r="1208" s="53" customFormat="1" ht="11.25"/>
    <row r="1209" s="53" customFormat="1" ht="11.25"/>
    <row r="1210" s="53" customFormat="1" ht="11.25"/>
    <row r="1211" s="53" customFormat="1" ht="11.25"/>
    <row r="1212" s="53" customFormat="1" ht="11.25"/>
    <row r="1213" s="53" customFormat="1" ht="11.25"/>
    <row r="1214" s="53" customFormat="1" ht="11.25"/>
    <row r="1215" s="53" customFormat="1" ht="11.25"/>
    <row r="1216" s="53" customFormat="1" ht="11.25"/>
    <row r="1217" s="53" customFormat="1" ht="11.25"/>
    <row r="1218" s="53" customFormat="1" ht="11.25"/>
    <row r="1219" s="53" customFormat="1" ht="11.25"/>
    <row r="1220" s="53" customFormat="1" ht="11.25"/>
    <row r="1221" s="53" customFormat="1" ht="11.25"/>
    <row r="1222" s="53" customFormat="1" ht="11.25"/>
    <row r="1223" s="53" customFormat="1" ht="11.25"/>
    <row r="1224" s="53" customFormat="1" ht="11.25"/>
    <row r="1225" s="53" customFormat="1" ht="11.25"/>
    <row r="1226" s="53" customFormat="1" ht="11.25"/>
    <row r="1227" s="53" customFormat="1" ht="11.25"/>
    <row r="1228" s="53" customFormat="1" ht="11.25"/>
    <row r="1229" s="53" customFormat="1" ht="11.25"/>
    <row r="1230" s="53" customFormat="1" ht="11.25"/>
    <row r="1231" s="53" customFormat="1" ht="11.25"/>
    <row r="1232" s="53" customFormat="1" ht="11.25"/>
    <row r="1233" s="53" customFormat="1" ht="11.25"/>
    <row r="1234" s="53" customFormat="1" ht="11.25"/>
    <row r="1235" s="53" customFormat="1" ht="11.25"/>
    <row r="1236" s="53" customFormat="1" ht="11.25"/>
    <row r="1237" s="53" customFormat="1" ht="11.25"/>
    <row r="1238" s="53" customFormat="1" ht="11.25"/>
    <row r="1239" s="53" customFormat="1" ht="11.25"/>
    <row r="1240" s="53" customFormat="1" ht="11.25"/>
    <row r="1241" s="53" customFormat="1" ht="11.25"/>
    <row r="1242" s="53" customFormat="1" ht="11.25"/>
    <row r="1243" s="53" customFormat="1" ht="11.25"/>
    <row r="1244" s="53" customFormat="1" ht="11.25"/>
    <row r="1245" s="53" customFormat="1" ht="11.25"/>
    <row r="1246" s="53" customFormat="1" ht="11.25"/>
    <row r="1247" s="53" customFormat="1" ht="11.25"/>
    <row r="1248" s="53" customFormat="1" ht="11.25"/>
    <row r="1249" s="53" customFormat="1" ht="11.25"/>
    <row r="1250" s="53" customFormat="1" ht="11.25"/>
    <row r="1251" s="53" customFormat="1" ht="11.25"/>
    <row r="1252" s="53" customFormat="1" ht="11.25"/>
    <row r="1253" s="53" customFormat="1" ht="11.25"/>
    <row r="1254" s="53" customFormat="1" ht="11.25"/>
    <row r="1255" s="53" customFormat="1" ht="11.25"/>
    <row r="1256" s="53" customFormat="1" ht="11.25"/>
    <row r="1257" s="53" customFormat="1" ht="11.25"/>
    <row r="1258" s="53" customFormat="1" ht="11.25"/>
    <row r="1259" s="53" customFormat="1" ht="11.25"/>
    <row r="1260" s="53" customFormat="1" ht="11.25"/>
    <row r="1261" s="53" customFormat="1" ht="11.25"/>
    <row r="1262" s="53" customFormat="1" ht="11.25"/>
    <row r="1263" s="53" customFormat="1" ht="11.25"/>
    <row r="1264" s="53" customFormat="1" ht="11.25"/>
    <row r="1265" s="53" customFormat="1" ht="11.25"/>
    <row r="1266" s="53" customFormat="1" ht="11.25"/>
    <row r="1267" s="53" customFormat="1" ht="11.25"/>
    <row r="1268" s="53" customFormat="1" ht="11.25"/>
    <row r="1269" s="53" customFormat="1" ht="11.25"/>
    <row r="1270" s="53" customFormat="1" ht="11.25"/>
    <row r="1271" s="53" customFormat="1" ht="11.25"/>
    <row r="1272" s="53" customFormat="1" ht="11.25"/>
    <row r="1273" s="53" customFormat="1" ht="11.25"/>
    <row r="1274" s="53" customFormat="1" ht="11.25"/>
    <row r="1275" s="53" customFormat="1" ht="11.25"/>
    <row r="1276" s="53" customFormat="1" ht="11.25"/>
    <row r="1277" s="53" customFormat="1" ht="11.25"/>
    <row r="1278" s="53" customFormat="1" ht="11.25"/>
    <row r="1279" s="53" customFormat="1" ht="11.25"/>
    <row r="1280" s="53" customFormat="1" ht="11.25"/>
    <row r="1281" s="53" customFormat="1" ht="11.25"/>
    <row r="1282" s="53" customFormat="1" ht="11.25"/>
    <row r="1283" s="53" customFormat="1" ht="11.25"/>
    <row r="1284" s="53" customFormat="1" ht="11.25"/>
    <row r="1285" s="53" customFormat="1" ht="11.25"/>
    <row r="1286" s="53" customFormat="1" ht="11.25"/>
    <row r="1287" s="53" customFormat="1" ht="11.25"/>
    <row r="1288" s="53" customFormat="1" ht="11.25"/>
    <row r="1289" s="53" customFormat="1" ht="11.25"/>
    <row r="1290" s="53" customFormat="1" ht="11.25"/>
    <row r="1291" s="53" customFormat="1" ht="11.25"/>
    <row r="1292" s="53" customFormat="1" ht="11.25"/>
    <row r="1293" s="53" customFormat="1" ht="11.25"/>
    <row r="1294" s="53" customFormat="1" ht="11.25"/>
    <row r="1295" s="53" customFormat="1" ht="11.25"/>
    <row r="1296" s="53" customFormat="1" ht="11.25"/>
    <row r="1297" s="53" customFormat="1" ht="11.25"/>
    <row r="1298" s="53" customFormat="1" ht="11.25"/>
    <row r="1299" s="53" customFormat="1" ht="11.25"/>
    <row r="1300" s="53" customFormat="1" ht="11.25"/>
    <row r="1301" s="53" customFormat="1" ht="11.25"/>
    <row r="1302" s="53" customFormat="1" ht="11.25"/>
    <row r="1303" s="53" customFormat="1" ht="11.25"/>
    <row r="1304" s="53" customFormat="1" ht="11.25"/>
    <row r="1305" s="53" customFormat="1" ht="11.25"/>
    <row r="1306" s="53" customFormat="1" ht="11.25"/>
    <row r="1307" s="53" customFormat="1" ht="11.25"/>
    <row r="1308" s="53" customFormat="1" ht="11.25"/>
    <row r="1309" s="53" customFormat="1" ht="11.25"/>
    <row r="1310" s="53" customFormat="1" ht="11.25"/>
    <row r="1311" s="53" customFormat="1" ht="11.25"/>
    <row r="1312" s="53" customFormat="1" ht="11.25"/>
    <row r="1313" s="53" customFormat="1" ht="11.25"/>
    <row r="1314" s="53" customFormat="1" ht="11.25"/>
    <row r="1315" s="53" customFormat="1" ht="11.25"/>
    <row r="1316" s="53" customFormat="1" ht="11.25"/>
    <row r="1317" s="53" customFormat="1" ht="11.25"/>
    <row r="1318" s="53" customFormat="1" ht="11.25"/>
    <row r="1319" s="53" customFormat="1" ht="11.25"/>
    <row r="1320" s="53" customFormat="1" ht="11.25"/>
    <row r="1321" s="53" customFormat="1" ht="11.25"/>
    <row r="1322" s="53" customFormat="1" ht="11.25"/>
    <row r="1323" s="53" customFormat="1" ht="11.25"/>
    <row r="1324" s="53" customFormat="1" ht="11.25"/>
    <row r="1325" s="53" customFormat="1" ht="11.25"/>
    <row r="1326" s="53" customFormat="1" ht="11.25"/>
    <row r="1327" s="53" customFormat="1" ht="11.25"/>
    <row r="1328" s="53" customFormat="1" ht="11.25"/>
    <row r="1329" s="53" customFormat="1" ht="11.25"/>
    <row r="1330" s="53" customFormat="1" ht="11.25"/>
    <row r="1331" s="53" customFormat="1" ht="11.25"/>
    <row r="1332" s="53" customFormat="1" ht="11.25"/>
    <row r="1333" s="53" customFormat="1" ht="11.25"/>
    <row r="1334" s="53" customFormat="1" ht="11.25"/>
    <row r="1335" s="53" customFormat="1" ht="11.25"/>
    <row r="1336" s="53" customFormat="1" ht="11.25"/>
    <row r="1337" s="53" customFormat="1" ht="11.25"/>
    <row r="1338" s="53" customFormat="1" ht="11.25"/>
    <row r="1339" s="53" customFormat="1" ht="11.25"/>
    <row r="1340" s="53" customFormat="1" ht="11.25"/>
    <row r="1341" s="53" customFormat="1" ht="11.25"/>
    <row r="1342" s="53" customFormat="1" ht="11.25"/>
    <row r="1343" s="53" customFormat="1" ht="11.25"/>
    <row r="1344" s="53" customFormat="1" ht="11.25"/>
    <row r="1345" s="53" customFormat="1" ht="11.25"/>
    <row r="1346" s="53" customFormat="1" ht="11.25"/>
    <row r="1347" s="53" customFormat="1" ht="11.25"/>
    <row r="1348" s="53" customFormat="1" ht="11.25"/>
    <row r="1349" s="53" customFormat="1" ht="11.25"/>
  </sheetData>
  <sheetProtection/>
  <mergeCells count="6">
    <mergeCell ref="D4:H4"/>
    <mergeCell ref="B22:H22"/>
    <mergeCell ref="B20:C20"/>
    <mergeCell ref="C4:C5"/>
    <mergeCell ref="B4:B5"/>
    <mergeCell ref="I4:I5"/>
  </mergeCells>
  <printOptions horizontalCentered="1"/>
  <pageMargins left="0.3937007874015748" right="0.3937007874015748" top="0.7874015748031497" bottom="0.984251968503937" header="0" footer="0.3937007874015748"/>
  <pageSetup horizontalDpi="600" verticalDpi="600" orientation="portrait" scale="74" r:id="rId1"/>
  <headerFooter alignWithMargins="0">
    <oddFooter>&amp;CDistribución Presupuestaria - Quinto Concurso Nacional de Centros de Investigación en Áreas Prioritarias FONDAP 2013&amp;R&amp;P</oddFooter>
  </headerFooter>
</worksheet>
</file>

<file path=xl/worksheets/sheet7.xml><?xml version="1.0" encoding="utf-8"?>
<worksheet xmlns="http://schemas.openxmlformats.org/spreadsheetml/2006/main" xmlns:r="http://schemas.openxmlformats.org/officeDocument/2006/relationships">
  <dimension ref="A1:T22"/>
  <sheetViews>
    <sheetView view="pageBreakPreview" zoomScale="90" zoomScaleSheetLayoutView="90" zoomScalePageLayoutView="0" workbookViewId="0" topLeftCell="A10">
      <selection activeCell="H20" sqref="H20"/>
    </sheetView>
  </sheetViews>
  <sheetFormatPr defaultColWidth="11.421875" defaultRowHeight="12.75"/>
  <cols>
    <col min="1" max="1" width="5.421875" style="10" customWidth="1"/>
    <col min="2" max="2" width="35.421875" style="10" customWidth="1"/>
    <col min="3" max="3" width="12.57421875" style="10" customWidth="1"/>
    <col min="4" max="7" width="11.421875" style="10" customWidth="1"/>
    <col min="8" max="8" width="13.28125" style="10" customWidth="1"/>
    <col min="9" max="16384" width="11.421875" style="10" customWidth="1"/>
  </cols>
  <sheetData>
    <row r="1" spans="1:20" ht="24" customHeight="1">
      <c r="A1" s="136"/>
      <c r="B1" s="61" t="s">
        <v>72</v>
      </c>
      <c r="C1" s="62"/>
      <c r="D1" s="62"/>
      <c r="E1" s="62"/>
      <c r="F1" s="63"/>
      <c r="G1" s="63"/>
      <c r="H1" s="63"/>
      <c r="I1" s="63"/>
      <c r="J1" s="63"/>
      <c r="K1" s="63"/>
      <c r="L1" s="63"/>
      <c r="M1" s="63"/>
      <c r="N1" s="63"/>
      <c r="O1" s="63"/>
      <c r="P1" s="63"/>
      <c r="Q1" s="63"/>
      <c r="R1" s="63"/>
      <c r="S1" s="63"/>
      <c r="T1" s="63"/>
    </row>
    <row r="2" s="65" customFormat="1" ht="19.5" customHeight="1">
      <c r="B2" s="149"/>
    </row>
    <row r="3" s="16" customFormat="1" ht="19.5" customHeight="1">
      <c r="B3" s="135" t="s">
        <v>36</v>
      </c>
    </row>
    <row r="4" spans="2:8" ht="22.5" customHeight="1">
      <c r="B4" s="259" t="s">
        <v>37</v>
      </c>
      <c r="C4" s="264" t="s">
        <v>27</v>
      </c>
      <c r="D4" s="265"/>
      <c r="E4" s="265"/>
      <c r="F4" s="265"/>
      <c r="G4" s="266"/>
      <c r="H4" s="263" t="s">
        <v>15</v>
      </c>
    </row>
    <row r="5" spans="2:8" s="137" customFormat="1" ht="19.5" customHeight="1">
      <c r="B5" s="260"/>
      <c r="C5" s="25" t="s">
        <v>31</v>
      </c>
      <c r="D5" s="25" t="s">
        <v>32</v>
      </c>
      <c r="E5" s="25" t="s">
        <v>33</v>
      </c>
      <c r="F5" s="25" t="s">
        <v>34</v>
      </c>
      <c r="G5" s="25" t="s">
        <v>35</v>
      </c>
      <c r="H5" s="263"/>
    </row>
    <row r="6" spans="2:8" ht="24.75" customHeight="1">
      <c r="B6" s="150"/>
      <c r="C6" s="151"/>
      <c r="D6" s="151"/>
      <c r="E6" s="151"/>
      <c r="F6" s="151"/>
      <c r="G6" s="151"/>
      <c r="H6" s="204">
        <f>SUM(C6:G6)</f>
        <v>0</v>
      </c>
    </row>
    <row r="7" spans="2:8" ht="24.75" customHeight="1">
      <c r="B7" s="150"/>
      <c r="C7" s="151"/>
      <c r="D7" s="151"/>
      <c r="E7" s="151"/>
      <c r="F7" s="151"/>
      <c r="G7" s="151"/>
      <c r="H7" s="204">
        <f aca="true" t="shared" si="0" ref="H7:H19">SUM(C7:G7)</f>
        <v>0</v>
      </c>
    </row>
    <row r="8" spans="2:8" ht="24.75" customHeight="1">
      <c r="B8" s="150"/>
      <c r="C8" s="151"/>
      <c r="D8" s="151"/>
      <c r="E8" s="151"/>
      <c r="F8" s="151"/>
      <c r="G8" s="151"/>
      <c r="H8" s="204">
        <f t="shared" si="0"/>
        <v>0</v>
      </c>
    </row>
    <row r="9" spans="2:8" ht="24.75" customHeight="1">
      <c r="B9" s="150"/>
      <c r="C9" s="151"/>
      <c r="D9" s="151"/>
      <c r="E9" s="151"/>
      <c r="F9" s="151"/>
      <c r="G9" s="151"/>
      <c r="H9" s="204">
        <f t="shared" si="0"/>
        <v>0</v>
      </c>
    </row>
    <row r="10" spans="2:8" ht="24.75" customHeight="1">
      <c r="B10" s="150"/>
      <c r="C10" s="151"/>
      <c r="D10" s="151"/>
      <c r="E10" s="151"/>
      <c r="F10" s="151"/>
      <c r="G10" s="151"/>
      <c r="H10" s="204">
        <f t="shared" si="0"/>
        <v>0</v>
      </c>
    </row>
    <row r="11" spans="2:8" ht="24.75" customHeight="1">
      <c r="B11" s="150"/>
      <c r="C11" s="151"/>
      <c r="D11" s="151"/>
      <c r="E11" s="151"/>
      <c r="F11" s="151"/>
      <c r="G11" s="151"/>
      <c r="H11" s="204">
        <f t="shared" si="0"/>
        <v>0</v>
      </c>
    </row>
    <row r="12" spans="2:8" ht="24.75" customHeight="1">
      <c r="B12" s="150"/>
      <c r="C12" s="151"/>
      <c r="D12" s="151"/>
      <c r="E12" s="151"/>
      <c r="F12" s="151"/>
      <c r="G12" s="151"/>
      <c r="H12" s="204">
        <f t="shared" si="0"/>
        <v>0</v>
      </c>
    </row>
    <row r="13" spans="2:8" ht="24.75" customHeight="1">
      <c r="B13" s="150"/>
      <c r="C13" s="151"/>
      <c r="D13" s="151"/>
      <c r="E13" s="151"/>
      <c r="F13" s="151"/>
      <c r="G13" s="151"/>
      <c r="H13" s="204">
        <f t="shared" si="0"/>
        <v>0</v>
      </c>
    </row>
    <row r="14" spans="2:8" ht="24.75" customHeight="1">
      <c r="B14" s="150"/>
      <c r="C14" s="151"/>
      <c r="D14" s="151"/>
      <c r="E14" s="151"/>
      <c r="F14" s="151"/>
      <c r="G14" s="151"/>
      <c r="H14" s="204">
        <f t="shared" si="0"/>
        <v>0</v>
      </c>
    </row>
    <row r="15" spans="2:8" ht="24.75" customHeight="1">
      <c r="B15" s="150"/>
      <c r="C15" s="151"/>
      <c r="D15" s="151"/>
      <c r="E15" s="151"/>
      <c r="F15" s="151"/>
      <c r="G15" s="151"/>
      <c r="H15" s="204">
        <f t="shared" si="0"/>
        <v>0</v>
      </c>
    </row>
    <row r="16" spans="2:8" ht="24.75" customHeight="1">
      <c r="B16" s="150"/>
      <c r="C16" s="151"/>
      <c r="D16" s="151"/>
      <c r="E16" s="151"/>
      <c r="F16" s="151"/>
      <c r="G16" s="151"/>
      <c r="H16" s="204">
        <f t="shared" si="0"/>
        <v>0</v>
      </c>
    </row>
    <row r="17" spans="2:8" ht="24.75" customHeight="1">
      <c r="B17" s="150"/>
      <c r="C17" s="151"/>
      <c r="D17" s="151"/>
      <c r="E17" s="151"/>
      <c r="F17" s="151"/>
      <c r="G17" s="151"/>
      <c r="H17" s="204">
        <f t="shared" si="0"/>
        <v>0</v>
      </c>
    </row>
    <row r="18" spans="2:8" ht="24.75" customHeight="1">
      <c r="B18" s="150"/>
      <c r="C18" s="151"/>
      <c r="D18" s="151"/>
      <c r="E18" s="151"/>
      <c r="F18" s="151"/>
      <c r="G18" s="151"/>
      <c r="H18" s="204">
        <f t="shared" si="0"/>
        <v>0</v>
      </c>
    </row>
    <row r="19" spans="2:8" ht="24.75" customHeight="1">
      <c r="B19" s="150"/>
      <c r="C19" s="151"/>
      <c r="D19" s="151"/>
      <c r="E19" s="151"/>
      <c r="F19" s="151"/>
      <c r="G19" s="151"/>
      <c r="H19" s="204">
        <f t="shared" si="0"/>
        <v>0</v>
      </c>
    </row>
    <row r="20" spans="2:8" s="65" customFormat="1" ht="24.75" customHeight="1">
      <c r="B20" s="145" t="s">
        <v>15</v>
      </c>
      <c r="C20" s="82">
        <f>SUM(C6:C19)</f>
        <v>0</v>
      </c>
      <c r="D20" s="82">
        <f>SUM(D6:D19)</f>
        <v>0</v>
      </c>
      <c r="E20" s="82">
        <f>SUM(E6:E19)</f>
        <v>0</v>
      </c>
      <c r="F20" s="82">
        <f>SUM(F6:F19)</f>
        <v>0</v>
      </c>
      <c r="G20" s="82">
        <f>SUM(G6:G19)</f>
        <v>0</v>
      </c>
      <c r="H20" s="82">
        <f>SUM(C20:G20)</f>
        <v>0</v>
      </c>
    </row>
    <row r="22" spans="2:7" s="146" customFormat="1" ht="80.25" customHeight="1">
      <c r="B22" s="257" t="s">
        <v>109</v>
      </c>
      <c r="C22" s="257"/>
      <c r="D22" s="257"/>
      <c r="E22" s="257"/>
      <c r="F22" s="257"/>
      <c r="G22" s="257"/>
    </row>
  </sheetData>
  <sheetProtection/>
  <mergeCells count="4">
    <mergeCell ref="B4:B5"/>
    <mergeCell ref="C4:G4"/>
    <mergeCell ref="B22:G22"/>
    <mergeCell ref="H4:H5"/>
  </mergeCells>
  <printOptions horizontalCentered="1"/>
  <pageMargins left="0" right="0" top="0.7874015748031497" bottom="0.984251968503937" header="0" footer="0.7874015748031497"/>
  <pageSetup horizontalDpi="600" verticalDpi="600" orientation="portrait" scale="80" r:id="rId1"/>
  <headerFooter alignWithMargins="0">
    <oddFooter>&amp;CDistribución Presupuestaria - Quinto Concurso Nacional de Centros de Investigación en Áreas Prioritarias FONDAP 2013&amp;R&amp;P</oddFooter>
  </headerFooter>
</worksheet>
</file>

<file path=xl/worksheets/sheet8.xml><?xml version="1.0" encoding="utf-8"?>
<worksheet xmlns="http://schemas.openxmlformats.org/spreadsheetml/2006/main" xmlns:r="http://schemas.openxmlformats.org/officeDocument/2006/relationships">
  <dimension ref="A1:P64"/>
  <sheetViews>
    <sheetView view="pageBreakPreview" zoomScale="80" zoomScaleNormal="90" zoomScaleSheetLayoutView="80" zoomScalePageLayoutView="0" workbookViewId="0" topLeftCell="A24">
      <selection activeCell="B36" sqref="B36"/>
    </sheetView>
  </sheetViews>
  <sheetFormatPr defaultColWidth="11.421875" defaultRowHeight="12.75"/>
  <cols>
    <col min="1" max="1" width="1.28515625" style="22" customWidth="1"/>
    <col min="2" max="2" width="39.00390625" style="22" customWidth="1"/>
    <col min="3" max="3" width="13.140625" style="22" customWidth="1"/>
    <col min="4" max="10" width="13.140625" style="47" customWidth="1"/>
    <col min="11" max="12" width="13.140625" style="22" customWidth="1"/>
    <col min="13" max="14" width="13.140625" style="166" customWidth="1"/>
    <col min="15" max="15" width="15.421875" style="166" customWidth="1"/>
    <col min="16" max="16" width="2.00390625" style="10" customWidth="1"/>
    <col min="17" max="16384" width="11.421875" style="22" customWidth="1"/>
  </cols>
  <sheetData>
    <row r="1" spans="1:15" s="9" customFormat="1" ht="26.25" customHeight="1">
      <c r="A1" s="8"/>
      <c r="B1" s="215" t="s">
        <v>64</v>
      </c>
      <c r="C1" s="215"/>
      <c r="D1" s="215"/>
      <c r="E1" s="215"/>
      <c r="F1" s="215"/>
      <c r="G1" s="215"/>
      <c r="H1" s="215"/>
      <c r="I1" s="215"/>
      <c r="J1" s="215"/>
      <c r="K1" s="215"/>
      <c r="L1" s="215"/>
      <c r="M1" s="215"/>
      <c r="N1" s="215"/>
      <c r="O1" s="215"/>
    </row>
    <row r="2" spans="1:15" s="9" customFormat="1" ht="26.25" customHeight="1">
      <c r="A2" s="8"/>
      <c r="B2" s="216" t="s">
        <v>112</v>
      </c>
      <c r="C2" s="216"/>
      <c r="D2" s="216"/>
      <c r="E2" s="216"/>
      <c r="F2" s="216"/>
      <c r="G2" s="216"/>
      <c r="H2" s="216"/>
      <c r="I2" s="216"/>
      <c r="J2" s="216"/>
      <c r="K2" s="216"/>
      <c r="L2" s="216"/>
      <c r="M2" s="216"/>
      <c r="N2" s="216"/>
      <c r="O2" s="216"/>
    </row>
    <row r="3" spans="1:15" s="15" customFormat="1" ht="12.75" customHeight="1">
      <c r="A3" s="10"/>
      <c r="B3" s="11"/>
      <c r="C3" s="11"/>
      <c r="D3" s="12"/>
      <c r="E3" s="13"/>
      <c r="F3" s="13"/>
      <c r="G3" s="13"/>
      <c r="H3" s="13"/>
      <c r="I3" s="13"/>
      <c r="J3" s="13"/>
      <c r="K3" s="14"/>
      <c r="L3" s="14"/>
      <c r="M3" s="152"/>
      <c r="N3" s="152"/>
      <c r="O3" s="152"/>
    </row>
    <row r="4" spans="1:16" s="19" customFormat="1" ht="19.5" customHeight="1">
      <c r="A4" s="16"/>
      <c r="B4" s="17" t="s">
        <v>52</v>
      </c>
      <c r="C4" s="226">
        <f>VLOOKUP($B4,'1. PPTO TOTAL CENTRO'!$B$4:$H$12,2,0)</f>
        <v>0</v>
      </c>
      <c r="D4" s="218"/>
      <c r="E4" s="218"/>
      <c r="F4" s="218"/>
      <c r="G4" s="218"/>
      <c r="H4" s="218"/>
      <c r="I4" s="218"/>
      <c r="J4" s="218"/>
      <c r="K4" s="218"/>
      <c r="L4" s="218"/>
      <c r="M4" s="218"/>
      <c r="N4" s="218"/>
      <c r="O4" s="219"/>
      <c r="P4" s="18"/>
    </row>
    <row r="5" spans="1:16" s="19" customFormat="1" ht="19.5" customHeight="1">
      <c r="A5" s="16"/>
      <c r="B5" s="17" t="s">
        <v>53</v>
      </c>
      <c r="C5" s="226">
        <f>VLOOKUP($B5,'1. PPTO TOTAL CENTRO'!$B$4:$H$12,2,0)</f>
        <v>0</v>
      </c>
      <c r="D5" s="218"/>
      <c r="E5" s="218"/>
      <c r="F5" s="218"/>
      <c r="G5" s="218"/>
      <c r="H5" s="218"/>
      <c r="I5" s="218"/>
      <c r="J5" s="218"/>
      <c r="K5" s="218"/>
      <c r="L5" s="218"/>
      <c r="M5" s="218"/>
      <c r="N5" s="218"/>
      <c r="O5" s="219"/>
      <c r="P5" s="18"/>
    </row>
    <row r="6" spans="1:16" s="19" customFormat="1" ht="19.5" customHeight="1">
      <c r="A6" s="16"/>
      <c r="B6" s="275" t="s">
        <v>111</v>
      </c>
      <c r="C6" s="226">
        <f>VLOOKUP($B$6,'1. PPTO TOTAL CENTRO'!$B$4:$H$12,2,0)</f>
        <v>0</v>
      </c>
      <c r="D6" s="218"/>
      <c r="E6" s="218"/>
      <c r="F6" s="218"/>
      <c r="G6" s="218"/>
      <c r="H6" s="218"/>
      <c r="I6" s="218"/>
      <c r="J6" s="218"/>
      <c r="K6" s="218"/>
      <c r="L6" s="218"/>
      <c r="M6" s="218"/>
      <c r="N6" s="218"/>
      <c r="O6" s="219"/>
      <c r="P6" s="18"/>
    </row>
    <row r="7" spans="1:16" s="19" customFormat="1" ht="19.5" customHeight="1">
      <c r="A7" s="16"/>
      <c r="B7" s="276"/>
      <c r="C7" s="226">
        <f>VLOOKUP($B$6,'1. PPTO TOTAL CENTRO'!$B$4:$H$12,2,0)</f>
        <v>0</v>
      </c>
      <c r="D7" s="218"/>
      <c r="E7" s="218"/>
      <c r="F7" s="218"/>
      <c r="G7" s="218"/>
      <c r="H7" s="218"/>
      <c r="I7" s="218"/>
      <c r="J7" s="218"/>
      <c r="K7" s="218"/>
      <c r="L7" s="218"/>
      <c r="M7" s="218"/>
      <c r="N7" s="218"/>
      <c r="O7" s="219"/>
      <c r="P7" s="18"/>
    </row>
    <row r="8" spans="1:16" s="19" customFormat="1" ht="19.5" customHeight="1">
      <c r="A8" s="16"/>
      <c r="B8" s="220" t="s">
        <v>54</v>
      </c>
      <c r="C8" s="226">
        <f>VLOOKUP($B$8,'1. PPTO TOTAL CENTRO'!$B$4:$H$12,2,0)</f>
        <v>0</v>
      </c>
      <c r="D8" s="218"/>
      <c r="E8" s="218"/>
      <c r="F8" s="218"/>
      <c r="G8" s="218"/>
      <c r="H8" s="218"/>
      <c r="I8" s="218"/>
      <c r="J8" s="218"/>
      <c r="K8" s="218"/>
      <c r="L8" s="218"/>
      <c r="M8" s="218"/>
      <c r="N8" s="218"/>
      <c r="O8" s="219"/>
      <c r="P8" s="18"/>
    </row>
    <row r="9" spans="1:16" s="19" customFormat="1" ht="19.5" customHeight="1">
      <c r="A9" s="16"/>
      <c r="B9" s="222"/>
      <c r="C9" s="226">
        <f>VLOOKUP($B$8,'1. PPTO TOTAL CENTRO'!$B$4:$H$12,2,0)</f>
        <v>0</v>
      </c>
      <c r="D9" s="218"/>
      <c r="E9" s="218"/>
      <c r="F9" s="218"/>
      <c r="G9" s="218"/>
      <c r="H9" s="218"/>
      <c r="I9" s="218"/>
      <c r="J9" s="218"/>
      <c r="K9" s="218"/>
      <c r="L9" s="218"/>
      <c r="M9" s="218"/>
      <c r="N9" s="218"/>
      <c r="O9" s="219"/>
      <c r="P9" s="18"/>
    </row>
    <row r="10" spans="1:16" s="19" customFormat="1" ht="19.5" customHeight="1">
      <c r="A10" s="16"/>
      <c r="B10" s="222"/>
      <c r="C10" s="226">
        <f>VLOOKUP($B$8,'1. PPTO TOTAL CENTRO'!$B$4:$H$12,2,0)</f>
        <v>0</v>
      </c>
      <c r="D10" s="218"/>
      <c r="E10" s="218"/>
      <c r="F10" s="218"/>
      <c r="G10" s="218"/>
      <c r="H10" s="218"/>
      <c r="I10" s="218"/>
      <c r="J10" s="218"/>
      <c r="K10" s="218"/>
      <c r="L10" s="218"/>
      <c r="M10" s="218"/>
      <c r="N10" s="218"/>
      <c r="O10" s="219"/>
      <c r="P10" s="18"/>
    </row>
    <row r="11" spans="1:16" s="19" customFormat="1" ht="19.5" customHeight="1">
      <c r="A11" s="16"/>
      <c r="B11" s="221"/>
      <c r="C11" s="226">
        <f>VLOOKUP($B$8,'1. PPTO TOTAL CENTRO'!$B$4:$H$12,2,0)</f>
        <v>0</v>
      </c>
      <c r="D11" s="218"/>
      <c r="E11" s="218"/>
      <c r="F11" s="218"/>
      <c r="G11" s="218"/>
      <c r="H11" s="218"/>
      <c r="I11" s="218"/>
      <c r="J11" s="218"/>
      <c r="K11" s="218"/>
      <c r="L11" s="218"/>
      <c r="M11" s="218"/>
      <c r="N11" s="218"/>
      <c r="O11" s="219"/>
      <c r="P11" s="18"/>
    </row>
    <row r="12" spans="1:15" ht="11.25">
      <c r="A12" s="10"/>
      <c r="B12" s="21"/>
      <c r="C12" s="21"/>
      <c r="D12" s="23"/>
      <c r="E12" s="23"/>
      <c r="F12" s="23"/>
      <c r="G12" s="23"/>
      <c r="H12" s="23"/>
      <c r="I12" s="23"/>
      <c r="J12" s="23"/>
      <c r="K12" s="10"/>
      <c r="L12" s="10"/>
      <c r="M12" s="8"/>
      <c r="N12" s="8"/>
      <c r="O12" s="8"/>
    </row>
    <row r="13" spans="1:15" ht="17.25" customHeight="1">
      <c r="A13" s="10"/>
      <c r="B13" s="111" t="s">
        <v>16</v>
      </c>
      <c r="C13" s="8"/>
      <c r="D13" s="23"/>
      <c r="E13" s="23"/>
      <c r="F13" s="23"/>
      <c r="G13" s="23"/>
      <c r="H13" s="23"/>
      <c r="I13" s="23"/>
      <c r="J13" s="23"/>
      <c r="K13" s="10"/>
      <c r="L13" s="10"/>
      <c r="M13" s="8"/>
      <c r="N13" s="8"/>
      <c r="O13" s="8"/>
    </row>
    <row r="14" spans="1:16" s="24" customFormat="1" ht="20.25" customHeight="1">
      <c r="A14" s="16"/>
      <c r="B14" s="259" t="s">
        <v>26</v>
      </c>
      <c r="C14" s="268" t="s">
        <v>55</v>
      </c>
      <c r="D14" s="269"/>
      <c r="E14" s="269"/>
      <c r="F14" s="269"/>
      <c r="G14" s="269"/>
      <c r="H14" s="269"/>
      <c r="I14" s="269"/>
      <c r="J14" s="269"/>
      <c r="K14" s="269"/>
      <c r="L14" s="269"/>
      <c r="M14" s="269"/>
      <c r="N14" s="269"/>
      <c r="O14" s="270"/>
      <c r="P14" s="16"/>
    </row>
    <row r="15" spans="1:16" s="24" customFormat="1" ht="27" customHeight="1">
      <c r="A15" s="16"/>
      <c r="B15" s="279"/>
      <c r="C15" s="273" t="s">
        <v>31</v>
      </c>
      <c r="D15" s="274"/>
      <c r="E15" s="277" t="s">
        <v>32</v>
      </c>
      <c r="F15" s="278"/>
      <c r="G15" s="277" t="s">
        <v>33</v>
      </c>
      <c r="H15" s="278"/>
      <c r="I15" s="277" t="s">
        <v>34</v>
      </c>
      <c r="J15" s="278"/>
      <c r="K15" s="277" t="s">
        <v>35</v>
      </c>
      <c r="L15" s="278"/>
      <c r="M15" s="273" t="s">
        <v>59</v>
      </c>
      <c r="N15" s="274"/>
      <c r="O15" s="271" t="s">
        <v>59</v>
      </c>
      <c r="P15" s="16"/>
    </row>
    <row r="16" spans="1:16" s="24" customFormat="1" ht="22.5">
      <c r="A16" s="16"/>
      <c r="B16" s="280"/>
      <c r="C16" s="145" t="s">
        <v>91</v>
      </c>
      <c r="D16" s="153" t="s">
        <v>92</v>
      </c>
      <c r="E16" s="145" t="s">
        <v>91</v>
      </c>
      <c r="F16" s="153" t="s">
        <v>92</v>
      </c>
      <c r="G16" s="145" t="s">
        <v>91</v>
      </c>
      <c r="H16" s="153" t="s">
        <v>92</v>
      </c>
      <c r="I16" s="145" t="s">
        <v>91</v>
      </c>
      <c r="J16" s="153" t="s">
        <v>92</v>
      </c>
      <c r="K16" s="145" t="s">
        <v>91</v>
      </c>
      <c r="L16" s="153" t="s">
        <v>92</v>
      </c>
      <c r="M16" s="145" t="s">
        <v>91</v>
      </c>
      <c r="N16" s="153" t="s">
        <v>92</v>
      </c>
      <c r="O16" s="272"/>
      <c r="P16" s="16"/>
    </row>
    <row r="17" spans="2:16" s="26" customFormat="1" ht="30" customHeight="1">
      <c r="B17" s="27" t="s">
        <v>78</v>
      </c>
      <c r="C17" s="28">
        <f aca="true" t="shared" si="0" ref="C17:O17">SUM(C18:C24)</f>
        <v>0</v>
      </c>
      <c r="D17" s="28">
        <f t="shared" si="0"/>
        <v>0</v>
      </c>
      <c r="E17" s="28">
        <f t="shared" si="0"/>
        <v>0</v>
      </c>
      <c r="F17" s="28">
        <f t="shared" si="0"/>
        <v>0</v>
      </c>
      <c r="G17" s="28">
        <f t="shared" si="0"/>
        <v>0</v>
      </c>
      <c r="H17" s="28">
        <f t="shared" si="0"/>
        <v>0</v>
      </c>
      <c r="I17" s="28">
        <f t="shared" si="0"/>
        <v>0</v>
      </c>
      <c r="J17" s="28">
        <f t="shared" si="0"/>
        <v>0</v>
      </c>
      <c r="K17" s="28">
        <f t="shared" si="0"/>
        <v>0</v>
      </c>
      <c r="L17" s="28">
        <f t="shared" si="0"/>
        <v>0</v>
      </c>
      <c r="M17" s="28">
        <f t="shared" si="0"/>
        <v>0</v>
      </c>
      <c r="N17" s="28">
        <f t="shared" si="0"/>
        <v>0</v>
      </c>
      <c r="O17" s="28">
        <f t="shared" si="0"/>
        <v>0</v>
      </c>
      <c r="P17" s="29"/>
    </row>
    <row r="18" spans="2:16" s="26" customFormat="1" ht="30" customHeight="1">
      <c r="B18" s="30" t="s">
        <v>22</v>
      </c>
      <c r="C18" s="154">
        <f>+'4. PPTO INST PATROC 1'!C13+'4. PPTO INST PATROC 2'!C13+'5. PPTO INST ASOC 1'!C13+'5. PPTO INST ASOC 2'!C13+'5. PPTO INST ASOC 3'!C13+'5. PPTO INST ASOC 4'!C13</f>
        <v>0</v>
      </c>
      <c r="D18" s="154">
        <f>+'4. PPTO INST PATROC 1'!D13+'4. PPTO INST PATROC 2'!D13+'5. PPTO INST ASOC 1'!D13+'5. PPTO INST ASOC 2'!D13+'5. PPTO INST ASOC 3'!D13+'5. PPTO INST ASOC 4'!D13</f>
        <v>0</v>
      </c>
      <c r="E18" s="154">
        <f>+'4. PPTO INST PATROC 1'!E13+'4. PPTO INST PATROC 2'!E13+'5. PPTO INST ASOC 1'!E13+'5. PPTO INST ASOC 2'!E13+'5. PPTO INST ASOC 3'!E13+'5. PPTO INST ASOC 4'!E13</f>
        <v>0</v>
      </c>
      <c r="F18" s="154">
        <f>+'4. PPTO INST PATROC 1'!F13+'4. PPTO INST PATROC 2'!F13+'5. PPTO INST ASOC 1'!F13+'5. PPTO INST ASOC 2'!F13+'5. PPTO INST ASOC 3'!F13+'5. PPTO INST ASOC 4'!F13</f>
        <v>0</v>
      </c>
      <c r="G18" s="154">
        <f>+'4. PPTO INST PATROC 1'!G13+'4. PPTO INST PATROC 2'!G13+'5. PPTO INST ASOC 1'!G13+'5. PPTO INST ASOC 2'!G13+'5. PPTO INST ASOC 3'!G13+'5. PPTO INST ASOC 4'!G13</f>
        <v>0</v>
      </c>
      <c r="H18" s="154">
        <f>+'4. PPTO INST PATROC 1'!H13+'4. PPTO INST PATROC 2'!H13+'5. PPTO INST ASOC 1'!H13+'5. PPTO INST ASOC 2'!H13+'5. PPTO INST ASOC 3'!H13+'5. PPTO INST ASOC 4'!H13</f>
        <v>0</v>
      </c>
      <c r="I18" s="154">
        <f>+'4. PPTO INST PATROC 1'!I13+'4. PPTO INST PATROC 2'!I13+'5. PPTO INST ASOC 1'!I13+'5. PPTO INST ASOC 2'!I13+'5. PPTO INST ASOC 3'!I13+'5. PPTO INST ASOC 4'!I13</f>
        <v>0</v>
      </c>
      <c r="J18" s="154">
        <f>+'4. PPTO INST PATROC 1'!J13+'4. PPTO INST PATROC 2'!J13+'5. PPTO INST ASOC 1'!J13+'5. PPTO INST ASOC 2'!J13+'5. PPTO INST ASOC 3'!J13+'5. PPTO INST ASOC 4'!J13</f>
        <v>0</v>
      </c>
      <c r="K18" s="154">
        <f>+'4. PPTO INST PATROC 1'!K13+'4. PPTO INST PATROC 2'!K13+'5. PPTO INST ASOC 1'!K13+'5. PPTO INST ASOC 2'!K13+'5. PPTO INST ASOC 3'!K13+'5. PPTO INST ASOC 4'!K13</f>
        <v>0</v>
      </c>
      <c r="L18" s="154">
        <f>+'4. PPTO INST PATROC 1'!L13+'4. PPTO INST PATROC 2'!L13+'5. PPTO INST ASOC 1'!L13+'5. PPTO INST ASOC 2'!L13+'5. PPTO INST ASOC 3'!L13+'5. PPTO INST ASOC 4'!L13</f>
        <v>0</v>
      </c>
      <c r="M18" s="155">
        <f aca="true" t="shared" si="1" ref="M18:N24">+C18+E18+G18+I18+K18</f>
        <v>0</v>
      </c>
      <c r="N18" s="155">
        <f t="shared" si="1"/>
        <v>0</v>
      </c>
      <c r="O18" s="32">
        <f aca="true" t="shared" si="2" ref="O18:O24">+M18+N18</f>
        <v>0</v>
      </c>
      <c r="P18" s="29"/>
    </row>
    <row r="19" spans="2:16" s="26" customFormat="1" ht="30" customHeight="1">
      <c r="B19" s="39" t="s">
        <v>11</v>
      </c>
      <c r="C19" s="154">
        <f>+'4. PPTO INST PATROC 1'!C14+'4. PPTO INST PATROC 2'!C14+'5. PPTO INST ASOC 1'!C14+'5. PPTO INST ASOC 2'!C14+'5. PPTO INST ASOC 3'!C14+'5. PPTO INST ASOC 4'!C14</f>
        <v>0</v>
      </c>
      <c r="D19" s="154">
        <f>+'4. PPTO INST PATROC 1'!D14+'4. PPTO INST PATROC 2'!D14+'5. PPTO INST ASOC 1'!D14+'5. PPTO INST ASOC 2'!D14+'5. PPTO INST ASOC 3'!D14+'5. PPTO INST ASOC 4'!D14</f>
        <v>0</v>
      </c>
      <c r="E19" s="154">
        <f>+'4. PPTO INST PATROC 1'!E14+'4. PPTO INST PATROC 2'!E14+'5. PPTO INST ASOC 1'!E14+'5. PPTO INST ASOC 2'!E14+'5. PPTO INST ASOC 3'!E14+'5. PPTO INST ASOC 4'!E14</f>
        <v>0</v>
      </c>
      <c r="F19" s="154">
        <f>+'4. PPTO INST PATROC 1'!F14+'4. PPTO INST PATROC 2'!F14+'5. PPTO INST ASOC 1'!F14+'5. PPTO INST ASOC 2'!F14+'5. PPTO INST ASOC 3'!F14+'5. PPTO INST ASOC 4'!F14</f>
        <v>0</v>
      </c>
      <c r="G19" s="154">
        <f>+'4. PPTO INST PATROC 1'!G14+'4. PPTO INST PATROC 2'!G14+'5. PPTO INST ASOC 1'!G14+'5. PPTO INST ASOC 2'!G14+'5. PPTO INST ASOC 3'!G14+'5. PPTO INST ASOC 4'!G14</f>
        <v>0</v>
      </c>
      <c r="H19" s="154">
        <f>+'4. PPTO INST PATROC 1'!H14+'4. PPTO INST PATROC 2'!H14+'5. PPTO INST ASOC 1'!H14+'5. PPTO INST ASOC 2'!H14+'5. PPTO INST ASOC 3'!H14+'5. PPTO INST ASOC 4'!H14</f>
        <v>0</v>
      </c>
      <c r="I19" s="154">
        <f>+'4. PPTO INST PATROC 1'!I14+'4. PPTO INST PATROC 2'!I14+'5. PPTO INST ASOC 1'!I14+'5. PPTO INST ASOC 2'!I14+'5. PPTO INST ASOC 3'!I14+'5. PPTO INST ASOC 4'!I14</f>
        <v>0</v>
      </c>
      <c r="J19" s="154">
        <f>+'4. PPTO INST PATROC 1'!J14+'4. PPTO INST PATROC 2'!J14+'5. PPTO INST ASOC 1'!J14+'5. PPTO INST ASOC 2'!J14+'5. PPTO INST ASOC 3'!J14+'5. PPTO INST ASOC 4'!J14</f>
        <v>0</v>
      </c>
      <c r="K19" s="154">
        <f>+'4. PPTO INST PATROC 1'!K14+'4. PPTO INST PATROC 2'!K14+'5. PPTO INST ASOC 1'!K14+'5. PPTO INST ASOC 2'!K14+'5. PPTO INST ASOC 3'!K14+'5. PPTO INST ASOC 4'!K14</f>
        <v>0</v>
      </c>
      <c r="L19" s="154">
        <f>+'4. PPTO INST PATROC 1'!L14+'4. PPTO INST PATROC 2'!L14+'5. PPTO INST ASOC 1'!L14+'5. PPTO INST ASOC 2'!L14+'5. PPTO INST ASOC 3'!L14+'5. PPTO INST ASOC 4'!L14</f>
        <v>0</v>
      </c>
      <c r="M19" s="155">
        <f t="shared" si="1"/>
        <v>0</v>
      </c>
      <c r="N19" s="155">
        <f t="shared" si="1"/>
        <v>0</v>
      </c>
      <c r="O19" s="34">
        <f t="shared" si="2"/>
        <v>0</v>
      </c>
      <c r="P19" s="29"/>
    </row>
    <row r="20" spans="2:16" s="26" customFormat="1" ht="30" customHeight="1">
      <c r="B20" s="39" t="s">
        <v>41</v>
      </c>
      <c r="C20" s="154">
        <f>+'4. PPTO INST PATROC 1'!C15+'4. PPTO INST PATROC 2'!C15+'5. PPTO INST ASOC 1'!C15+'5. PPTO INST ASOC 2'!C15+'5. PPTO INST ASOC 3'!C15+'5. PPTO INST ASOC 4'!C15</f>
        <v>0</v>
      </c>
      <c r="D20" s="154">
        <f>+'4. PPTO INST PATROC 1'!D15+'4. PPTO INST PATROC 2'!D15+'5. PPTO INST ASOC 1'!D15+'5. PPTO INST ASOC 2'!D15+'5. PPTO INST ASOC 3'!D15+'5. PPTO INST ASOC 4'!D15</f>
        <v>0</v>
      </c>
      <c r="E20" s="154">
        <f>+'4. PPTO INST PATROC 1'!E15+'4. PPTO INST PATROC 2'!E15+'5. PPTO INST ASOC 1'!E15+'5. PPTO INST ASOC 2'!E15+'5. PPTO INST ASOC 3'!E15+'5. PPTO INST ASOC 4'!E15</f>
        <v>0</v>
      </c>
      <c r="F20" s="154">
        <f>+'4. PPTO INST PATROC 1'!F15+'4. PPTO INST PATROC 2'!F15+'5. PPTO INST ASOC 1'!F15+'5. PPTO INST ASOC 2'!F15+'5. PPTO INST ASOC 3'!F15+'5. PPTO INST ASOC 4'!F15</f>
        <v>0</v>
      </c>
      <c r="G20" s="154">
        <f>+'4. PPTO INST PATROC 1'!G15+'4. PPTO INST PATROC 2'!G15+'5. PPTO INST ASOC 1'!G15+'5. PPTO INST ASOC 2'!G15+'5. PPTO INST ASOC 3'!G15+'5. PPTO INST ASOC 4'!G15</f>
        <v>0</v>
      </c>
      <c r="H20" s="154">
        <f>+'4. PPTO INST PATROC 1'!H15+'4. PPTO INST PATROC 2'!H15+'5. PPTO INST ASOC 1'!H15+'5. PPTO INST ASOC 2'!H15+'5. PPTO INST ASOC 3'!H15+'5. PPTO INST ASOC 4'!H15</f>
        <v>0</v>
      </c>
      <c r="I20" s="154">
        <f>+'4. PPTO INST PATROC 1'!I15+'4. PPTO INST PATROC 2'!I15+'5. PPTO INST ASOC 1'!I15+'5. PPTO INST ASOC 2'!I15+'5. PPTO INST ASOC 3'!I15+'5. PPTO INST ASOC 4'!I15</f>
        <v>0</v>
      </c>
      <c r="J20" s="154">
        <f>+'4. PPTO INST PATROC 1'!J15+'4. PPTO INST PATROC 2'!J15+'5. PPTO INST ASOC 1'!J15+'5. PPTO INST ASOC 2'!J15+'5. PPTO INST ASOC 3'!J15+'5. PPTO INST ASOC 4'!J15</f>
        <v>0</v>
      </c>
      <c r="K20" s="154">
        <f>+'4. PPTO INST PATROC 1'!K15+'4. PPTO INST PATROC 2'!K15+'5. PPTO INST ASOC 1'!K15+'5. PPTO INST ASOC 2'!K15+'5. PPTO INST ASOC 3'!K15+'5. PPTO INST ASOC 4'!K15</f>
        <v>0</v>
      </c>
      <c r="L20" s="154">
        <f>+'4. PPTO INST PATROC 1'!L15+'4. PPTO INST PATROC 2'!L15+'5. PPTO INST ASOC 1'!L15+'5. PPTO INST ASOC 2'!L15+'5. PPTO INST ASOC 3'!L15+'5. PPTO INST ASOC 4'!L15</f>
        <v>0</v>
      </c>
      <c r="M20" s="155">
        <f t="shared" si="1"/>
        <v>0</v>
      </c>
      <c r="N20" s="155">
        <f t="shared" si="1"/>
        <v>0</v>
      </c>
      <c r="O20" s="34">
        <f t="shared" si="2"/>
        <v>0</v>
      </c>
      <c r="P20" s="29"/>
    </row>
    <row r="21" spans="2:16" s="26" customFormat="1" ht="30" customHeight="1">
      <c r="B21" s="39" t="s">
        <v>65</v>
      </c>
      <c r="C21" s="154">
        <f>+'4. PPTO INST PATROC 1'!C16+'4. PPTO INST PATROC 2'!C16+'5. PPTO INST ASOC 1'!C16+'5. PPTO INST ASOC 2'!C16+'5. PPTO INST ASOC 3'!C16+'5. PPTO INST ASOC 4'!C16</f>
        <v>0</v>
      </c>
      <c r="D21" s="154">
        <f>+'4. PPTO INST PATROC 1'!D16+'4. PPTO INST PATROC 2'!D16+'5. PPTO INST ASOC 1'!D16+'5. PPTO INST ASOC 2'!D16+'5. PPTO INST ASOC 3'!D16+'5. PPTO INST ASOC 4'!D16</f>
        <v>0</v>
      </c>
      <c r="E21" s="154">
        <f>+'4. PPTO INST PATROC 1'!E16+'4. PPTO INST PATROC 2'!E16+'5. PPTO INST ASOC 1'!E16+'5. PPTO INST ASOC 2'!E16+'5. PPTO INST ASOC 3'!E16+'5. PPTO INST ASOC 4'!E16</f>
        <v>0</v>
      </c>
      <c r="F21" s="154">
        <f>+'4. PPTO INST PATROC 1'!F16+'4. PPTO INST PATROC 2'!F16+'5. PPTO INST ASOC 1'!F16+'5. PPTO INST ASOC 2'!F16+'5. PPTO INST ASOC 3'!F16+'5. PPTO INST ASOC 4'!F16</f>
        <v>0</v>
      </c>
      <c r="G21" s="154">
        <f>+'4. PPTO INST PATROC 1'!G16+'4. PPTO INST PATROC 2'!G16+'5. PPTO INST ASOC 1'!G16+'5. PPTO INST ASOC 2'!G16+'5. PPTO INST ASOC 3'!G16+'5. PPTO INST ASOC 4'!G16</f>
        <v>0</v>
      </c>
      <c r="H21" s="154">
        <f>+'4. PPTO INST PATROC 1'!H16+'4. PPTO INST PATROC 2'!H16+'5. PPTO INST ASOC 1'!H16+'5. PPTO INST ASOC 2'!H16+'5. PPTO INST ASOC 3'!H16+'5. PPTO INST ASOC 4'!H16</f>
        <v>0</v>
      </c>
      <c r="I21" s="154">
        <f>+'4. PPTO INST PATROC 1'!I16+'4. PPTO INST PATROC 2'!I16+'5. PPTO INST ASOC 1'!I16+'5. PPTO INST ASOC 2'!I16+'5. PPTO INST ASOC 3'!I16+'5. PPTO INST ASOC 4'!I16</f>
        <v>0</v>
      </c>
      <c r="J21" s="154">
        <f>+'4. PPTO INST PATROC 1'!J16+'4. PPTO INST PATROC 2'!J16+'5. PPTO INST ASOC 1'!J16+'5. PPTO INST ASOC 2'!J16+'5. PPTO INST ASOC 3'!J16+'5. PPTO INST ASOC 4'!J16</f>
        <v>0</v>
      </c>
      <c r="K21" s="154">
        <f>+'4. PPTO INST PATROC 1'!K16+'4. PPTO INST PATROC 2'!K16+'5. PPTO INST ASOC 1'!K16+'5. PPTO INST ASOC 2'!K16+'5. PPTO INST ASOC 3'!K16+'5. PPTO INST ASOC 4'!K16</f>
        <v>0</v>
      </c>
      <c r="L21" s="154">
        <f>+'4. PPTO INST PATROC 1'!L16+'4. PPTO INST PATROC 2'!L16+'5. PPTO INST ASOC 1'!L16+'5. PPTO INST ASOC 2'!L16+'5. PPTO INST ASOC 3'!L16+'5. PPTO INST ASOC 4'!L16</f>
        <v>0</v>
      </c>
      <c r="M21" s="155">
        <f t="shared" si="1"/>
        <v>0</v>
      </c>
      <c r="N21" s="155">
        <f t="shared" si="1"/>
        <v>0</v>
      </c>
      <c r="O21" s="34">
        <f t="shared" si="2"/>
        <v>0</v>
      </c>
      <c r="P21" s="29"/>
    </row>
    <row r="22" spans="2:16" s="26" customFormat="1" ht="30" customHeight="1">
      <c r="B22" s="39" t="s">
        <v>43</v>
      </c>
      <c r="C22" s="154">
        <f>+'4. PPTO INST PATROC 1'!C17+'4. PPTO INST PATROC 2'!C17+'5. PPTO INST ASOC 1'!C17+'5. PPTO INST ASOC 2'!C17+'5. PPTO INST ASOC 3'!C17+'5. PPTO INST ASOC 4'!C17</f>
        <v>0</v>
      </c>
      <c r="D22" s="154">
        <f>+'4. PPTO INST PATROC 1'!D17+'4. PPTO INST PATROC 2'!D17+'5. PPTO INST ASOC 1'!D17+'5. PPTO INST ASOC 2'!D17+'5. PPTO INST ASOC 3'!D17+'5. PPTO INST ASOC 4'!D17</f>
        <v>0</v>
      </c>
      <c r="E22" s="154">
        <f>+'4. PPTO INST PATROC 1'!E17+'4. PPTO INST PATROC 2'!E17+'5. PPTO INST ASOC 1'!E17+'5. PPTO INST ASOC 2'!E17+'5. PPTO INST ASOC 3'!E17+'5. PPTO INST ASOC 4'!E17</f>
        <v>0</v>
      </c>
      <c r="F22" s="154">
        <f>+'4. PPTO INST PATROC 1'!F17+'4. PPTO INST PATROC 2'!F17+'5. PPTO INST ASOC 1'!F17+'5. PPTO INST ASOC 2'!F17+'5. PPTO INST ASOC 3'!F17+'5. PPTO INST ASOC 4'!F17</f>
        <v>0</v>
      </c>
      <c r="G22" s="154">
        <f>+'4. PPTO INST PATROC 1'!G17+'4. PPTO INST PATROC 2'!G17+'5. PPTO INST ASOC 1'!G17+'5. PPTO INST ASOC 2'!G17+'5. PPTO INST ASOC 3'!G17+'5. PPTO INST ASOC 4'!G17</f>
        <v>0</v>
      </c>
      <c r="H22" s="154">
        <f>+'4. PPTO INST PATROC 1'!H17+'4. PPTO INST PATROC 2'!H17+'5. PPTO INST ASOC 1'!H17+'5. PPTO INST ASOC 2'!H17+'5. PPTO INST ASOC 3'!H17+'5. PPTO INST ASOC 4'!H17</f>
        <v>0</v>
      </c>
      <c r="I22" s="154">
        <f>+'4. PPTO INST PATROC 1'!I17+'4. PPTO INST PATROC 2'!I17+'5. PPTO INST ASOC 1'!I17+'5. PPTO INST ASOC 2'!I17+'5. PPTO INST ASOC 3'!I17+'5. PPTO INST ASOC 4'!I17</f>
        <v>0</v>
      </c>
      <c r="J22" s="154">
        <f>+'4. PPTO INST PATROC 1'!J17+'4. PPTO INST PATROC 2'!J17+'5. PPTO INST ASOC 1'!J17+'5. PPTO INST ASOC 2'!J17+'5. PPTO INST ASOC 3'!J17+'5. PPTO INST ASOC 4'!J17</f>
        <v>0</v>
      </c>
      <c r="K22" s="154">
        <f>+'4. PPTO INST PATROC 1'!K17+'4. PPTO INST PATROC 2'!K17+'5. PPTO INST ASOC 1'!K17+'5. PPTO INST ASOC 2'!K17+'5. PPTO INST ASOC 3'!K17+'5. PPTO INST ASOC 4'!K17</f>
        <v>0</v>
      </c>
      <c r="L22" s="154">
        <f>+'4. PPTO INST PATROC 1'!L17+'4. PPTO INST PATROC 2'!L17+'5. PPTO INST ASOC 1'!L17+'5. PPTO INST ASOC 2'!L17+'5. PPTO INST ASOC 3'!L17+'5. PPTO INST ASOC 4'!L17</f>
        <v>0</v>
      </c>
      <c r="M22" s="155">
        <f t="shared" si="1"/>
        <v>0</v>
      </c>
      <c r="N22" s="155">
        <f t="shared" si="1"/>
        <v>0</v>
      </c>
      <c r="O22" s="34">
        <f t="shared" si="2"/>
        <v>0</v>
      </c>
      <c r="P22" s="29"/>
    </row>
    <row r="23" spans="2:16" s="26" customFormat="1" ht="30" customHeight="1">
      <c r="B23" s="39" t="s">
        <v>66</v>
      </c>
      <c r="C23" s="154">
        <f>+'4. PPTO INST PATROC 1'!C18+'4. PPTO INST PATROC 2'!C18+'5. PPTO INST ASOC 1'!C18+'5. PPTO INST ASOC 2'!C18+'5. PPTO INST ASOC 3'!C18+'5. PPTO INST ASOC 4'!C18</f>
        <v>0</v>
      </c>
      <c r="D23" s="154">
        <f>+'4. PPTO INST PATROC 1'!D18+'4. PPTO INST PATROC 2'!D18+'5. PPTO INST ASOC 1'!D18+'5. PPTO INST ASOC 2'!D18+'5. PPTO INST ASOC 3'!D18+'5. PPTO INST ASOC 4'!D18</f>
        <v>0</v>
      </c>
      <c r="E23" s="154">
        <f>+'4. PPTO INST PATROC 1'!E18+'4. PPTO INST PATROC 2'!E18+'5. PPTO INST ASOC 1'!E18+'5. PPTO INST ASOC 2'!E18+'5. PPTO INST ASOC 3'!E18+'5. PPTO INST ASOC 4'!E18</f>
        <v>0</v>
      </c>
      <c r="F23" s="154">
        <f>+'4. PPTO INST PATROC 1'!F18+'4. PPTO INST PATROC 2'!F18+'5. PPTO INST ASOC 1'!F18+'5. PPTO INST ASOC 2'!F18+'5. PPTO INST ASOC 3'!F18+'5. PPTO INST ASOC 4'!F18</f>
        <v>0</v>
      </c>
      <c r="G23" s="154">
        <f>+'4. PPTO INST PATROC 1'!G18+'4. PPTO INST PATROC 2'!G18+'5. PPTO INST ASOC 1'!G18+'5. PPTO INST ASOC 2'!G18+'5. PPTO INST ASOC 3'!G18+'5. PPTO INST ASOC 4'!G18</f>
        <v>0</v>
      </c>
      <c r="H23" s="154">
        <f>+'4. PPTO INST PATROC 1'!H18+'4. PPTO INST PATROC 2'!H18+'5. PPTO INST ASOC 1'!H18+'5. PPTO INST ASOC 2'!H18+'5. PPTO INST ASOC 3'!H18+'5. PPTO INST ASOC 4'!H18</f>
        <v>0</v>
      </c>
      <c r="I23" s="154">
        <f>+'4. PPTO INST PATROC 1'!I18+'4. PPTO INST PATROC 2'!I18+'5. PPTO INST ASOC 1'!I18+'5. PPTO INST ASOC 2'!I18+'5. PPTO INST ASOC 3'!I18+'5. PPTO INST ASOC 4'!I18</f>
        <v>0</v>
      </c>
      <c r="J23" s="154">
        <f>+'4. PPTO INST PATROC 1'!J18+'4. PPTO INST PATROC 2'!J18+'5. PPTO INST ASOC 1'!J18+'5. PPTO INST ASOC 2'!J18+'5. PPTO INST ASOC 3'!J18+'5. PPTO INST ASOC 4'!J18</f>
        <v>0</v>
      </c>
      <c r="K23" s="154">
        <f>+'4. PPTO INST PATROC 1'!K18+'4. PPTO INST PATROC 2'!K18+'5. PPTO INST ASOC 1'!K18+'5. PPTO INST ASOC 2'!K18+'5. PPTO INST ASOC 3'!K18+'5. PPTO INST ASOC 4'!K18</f>
        <v>0</v>
      </c>
      <c r="L23" s="154">
        <f>+'4. PPTO INST PATROC 1'!L18+'4. PPTO INST PATROC 2'!L18+'5. PPTO INST ASOC 1'!L18+'5. PPTO INST ASOC 2'!L18+'5. PPTO INST ASOC 3'!L18+'5. PPTO INST ASOC 4'!L18</f>
        <v>0</v>
      </c>
      <c r="M23" s="155">
        <f t="shared" si="1"/>
        <v>0</v>
      </c>
      <c r="N23" s="155">
        <f t="shared" si="1"/>
        <v>0</v>
      </c>
      <c r="O23" s="34">
        <f t="shared" si="2"/>
        <v>0</v>
      </c>
      <c r="P23" s="29"/>
    </row>
    <row r="24" spans="2:16" s="26" customFormat="1" ht="30" customHeight="1">
      <c r="B24" s="39" t="s">
        <v>61</v>
      </c>
      <c r="C24" s="154">
        <f>+'4. PPTO INST PATROC 1'!C19+'4. PPTO INST PATROC 2'!C19+'5. PPTO INST ASOC 1'!C19+'5. PPTO INST ASOC 2'!C19+'5. PPTO INST ASOC 3'!C19+'5. PPTO INST ASOC 4'!C19</f>
        <v>0</v>
      </c>
      <c r="D24" s="154">
        <f>+'4. PPTO INST PATROC 1'!D19+'4. PPTO INST PATROC 2'!D19+'5. PPTO INST ASOC 1'!D19+'5. PPTO INST ASOC 2'!D19+'5. PPTO INST ASOC 3'!D19+'5. PPTO INST ASOC 4'!D19</f>
        <v>0</v>
      </c>
      <c r="E24" s="154">
        <f>+'4. PPTO INST PATROC 1'!E19+'4. PPTO INST PATROC 2'!E19+'5. PPTO INST ASOC 1'!E19+'5. PPTO INST ASOC 2'!E19+'5. PPTO INST ASOC 3'!E19+'5. PPTO INST ASOC 4'!E19</f>
        <v>0</v>
      </c>
      <c r="F24" s="154">
        <f>+'4. PPTO INST PATROC 1'!F19+'4. PPTO INST PATROC 2'!F19+'5. PPTO INST ASOC 1'!F19+'5. PPTO INST ASOC 2'!F19+'5. PPTO INST ASOC 3'!F19+'5. PPTO INST ASOC 4'!F19</f>
        <v>0</v>
      </c>
      <c r="G24" s="154">
        <f>+'4. PPTO INST PATROC 1'!G19+'4. PPTO INST PATROC 2'!G19+'5. PPTO INST ASOC 1'!G19+'5. PPTO INST ASOC 2'!G19+'5. PPTO INST ASOC 3'!G19+'5. PPTO INST ASOC 4'!G19</f>
        <v>0</v>
      </c>
      <c r="H24" s="154">
        <f>+'4. PPTO INST PATROC 1'!H19+'4. PPTO INST PATROC 2'!H19+'5. PPTO INST ASOC 1'!H19+'5. PPTO INST ASOC 2'!H19+'5. PPTO INST ASOC 3'!H19+'5. PPTO INST ASOC 4'!H19</f>
        <v>0</v>
      </c>
      <c r="I24" s="154">
        <f>+'4. PPTO INST PATROC 1'!I19+'4. PPTO INST PATROC 2'!I19+'5. PPTO INST ASOC 1'!I19+'5. PPTO INST ASOC 2'!I19+'5. PPTO INST ASOC 3'!I19+'5. PPTO INST ASOC 4'!I19</f>
        <v>0</v>
      </c>
      <c r="J24" s="154">
        <f>+'4. PPTO INST PATROC 1'!J19+'4. PPTO INST PATROC 2'!J19+'5. PPTO INST ASOC 1'!J19+'5. PPTO INST ASOC 2'!J19+'5. PPTO INST ASOC 3'!J19+'5. PPTO INST ASOC 4'!J19</f>
        <v>0</v>
      </c>
      <c r="K24" s="154">
        <f>+'4. PPTO INST PATROC 1'!K19+'4. PPTO INST PATROC 2'!K19+'5. PPTO INST ASOC 1'!K19+'5. PPTO INST ASOC 2'!K19+'5. PPTO INST ASOC 3'!K19+'5. PPTO INST ASOC 4'!K19</f>
        <v>0</v>
      </c>
      <c r="L24" s="154">
        <f>+'4. PPTO INST PATROC 1'!L19+'4. PPTO INST PATROC 2'!L19+'5. PPTO INST ASOC 1'!L19+'5. PPTO INST ASOC 2'!L19+'5. PPTO INST ASOC 3'!L19+'5. PPTO INST ASOC 4'!L19</f>
        <v>0</v>
      </c>
      <c r="M24" s="155">
        <f t="shared" si="1"/>
        <v>0</v>
      </c>
      <c r="N24" s="155">
        <f t="shared" si="1"/>
        <v>0</v>
      </c>
      <c r="O24" s="34">
        <f t="shared" si="2"/>
        <v>0</v>
      </c>
      <c r="P24" s="29"/>
    </row>
    <row r="25" spans="2:16" s="26" customFormat="1" ht="30" customHeight="1">
      <c r="B25" s="27" t="s">
        <v>4</v>
      </c>
      <c r="C25" s="28">
        <f aca="true" t="shared" si="3" ref="C25:O25">+C26+C29</f>
        <v>0</v>
      </c>
      <c r="D25" s="28">
        <f t="shared" si="3"/>
        <v>0</v>
      </c>
      <c r="E25" s="28">
        <f t="shared" si="3"/>
        <v>0</v>
      </c>
      <c r="F25" s="28">
        <f t="shared" si="3"/>
        <v>0</v>
      </c>
      <c r="G25" s="28">
        <f t="shared" si="3"/>
        <v>0</v>
      </c>
      <c r="H25" s="28">
        <f t="shared" si="3"/>
        <v>0</v>
      </c>
      <c r="I25" s="28">
        <f t="shared" si="3"/>
        <v>0</v>
      </c>
      <c r="J25" s="28">
        <f t="shared" si="3"/>
        <v>0</v>
      </c>
      <c r="K25" s="28">
        <f t="shared" si="3"/>
        <v>0</v>
      </c>
      <c r="L25" s="28">
        <f t="shared" si="3"/>
        <v>0</v>
      </c>
      <c r="M25" s="36">
        <f t="shared" si="3"/>
        <v>0</v>
      </c>
      <c r="N25" s="36">
        <f t="shared" si="3"/>
        <v>0</v>
      </c>
      <c r="O25" s="28">
        <f t="shared" si="3"/>
        <v>0</v>
      </c>
      <c r="P25" s="29"/>
    </row>
    <row r="26" spans="2:16" s="38" customFormat="1" ht="30" customHeight="1">
      <c r="B26" s="35" t="s">
        <v>0</v>
      </c>
      <c r="C26" s="36">
        <f aca="true" t="shared" si="4" ref="C26:O26">SUM(C27:C28)</f>
        <v>0</v>
      </c>
      <c r="D26" s="36">
        <f t="shared" si="4"/>
        <v>0</v>
      </c>
      <c r="E26" s="36">
        <f t="shared" si="4"/>
        <v>0</v>
      </c>
      <c r="F26" s="36">
        <f t="shared" si="4"/>
        <v>0</v>
      </c>
      <c r="G26" s="36">
        <f t="shared" si="4"/>
        <v>0</v>
      </c>
      <c r="H26" s="36">
        <f t="shared" si="4"/>
        <v>0</v>
      </c>
      <c r="I26" s="36">
        <f t="shared" si="4"/>
        <v>0</v>
      </c>
      <c r="J26" s="36">
        <f t="shared" si="4"/>
        <v>0</v>
      </c>
      <c r="K26" s="36">
        <f t="shared" si="4"/>
        <v>0</v>
      </c>
      <c r="L26" s="36">
        <f t="shared" si="4"/>
        <v>0</v>
      </c>
      <c r="M26" s="36">
        <f t="shared" si="4"/>
        <v>0</v>
      </c>
      <c r="N26" s="36">
        <f t="shared" si="4"/>
        <v>0</v>
      </c>
      <c r="O26" s="36">
        <f t="shared" si="4"/>
        <v>0</v>
      </c>
      <c r="P26" s="37"/>
    </row>
    <row r="27" spans="2:16" s="26" customFormat="1" ht="30" customHeight="1">
      <c r="B27" s="33" t="s">
        <v>9</v>
      </c>
      <c r="C27" s="154">
        <f>+'4. PPTO INST PATROC 1'!C22+'4. PPTO INST PATROC 2'!C22+'5. PPTO INST ASOC 1'!C22+'5. PPTO INST ASOC 2'!C22+'5. PPTO INST ASOC 3'!C22+'5. PPTO INST ASOC 4'!C22</f>
        <v>0</v>
      </c>
      <c r="D27" s="154">
        <f>+'4. PPTO INST PATROC 1'!D22+'4. PPTO INST PATROC 2'!D22+'5. PPTO INST ASOC 1'!D22+'5. PPTO INST ASOC 2'!D22+'5. PPTO INST ASOC 3'!D22+'5. PPTO INST ASOC 4'!D22</f>
        <v>0</v>
      </c>
      <c r="E27" s="154">
        <f>+'4. PPTO INST PATROC 1'!E22+'4. PPTO INST PATROC 2'!E22+'5. PPTO INST ASOC 1'!E22+'5. PPTO INST ASOC 2'!E22+'5. PPTO INST ASOC 3'!E22+'5. PPTO INST ASOC 4'!E22</f>
        <v>0</v>
      </c>
      <c r="F27" s="154">
        <f>+'4. PPTO INST PATROC 1'!F22+'4. PPTO INST PATROC 2'!F22+'5. PPTO INST ASOC 1'!F22+'5. PPTO INST ASOC 2'!F22+'5. PPTO INST ASOC 3'!F22+'5. PPTO INST ASOC 4'!F22</f>
        <v>0</v>
      </c>
      <c r="G27" s="154">
        <f>+'4. PPTO INST PATROC 1'!G22+'4. PPTO INST PATROC 2'!G22+'5. PPTO INST ASOC 1'!G22+'5. PPTO INST ASOC 2'!G22+'5. PPTO INST ASOC 3'!G22+'5. PPTO INST ASOC 4'!G22</f>
        <v>0</v>
      </c>
      <c r="H27" s="154">
        <f>+'4. PPTO INST PATROC 1'!H22+'4. PPTO INST PATROC 2'!H22+'5. PPTO INST ASOC 1'!H22+'5. PPTO INST ASOC 2'!H22+'5. PPTO INST ASOC 3'!H22+'5. PPTO INST ASOC 4'!H22</f>
        <v>0</v>
      </c>
      <c r="I27" s="154">
        <f>+'4. PPTO INST PATROC 1'!I22+'4. PPTO INST PATROC 2'!I22+'5. PPTO INST ASOC 1'!I22+'5. PPTO INST ASOC 2'!I22+'5. PPTO INST ASOC 3'!I22+'5. PPTO INST ASOC 4'!I22</f>
        <v>0</v>
      </c>
      <c r="J27" s="154">
        <f>+'4. PPTO INST PATROC 1'!J22+'4. PPTO INST PATROC 2'!J22+'5. PPTO INST ASOC 1'!J22+'5. PPTO INST ASOC 2'!J22+'5. PPTO INST ASOC 3'!J22+'5. PPTO INST ASOC 4'!J22</f>
        <v>0</v>
      </c>
      <c r="K27" s="154">
        <f>+'4. PPTO INST PATROC 1'!K22+'4. PPTO INST PATROC 2'!K22+'5. PPTO INST ASOC 1'!K22+'5. PPTO INST ASOC 2'!K22+'5. PPTO INST ASOC 3'!K22+'5. PPTO INST ASOC 4'!K22</f>
        <v>0</v>
      </c>
      <c r="L27" s="154">
        <f>+'4. PPTO INST PATROC 1'!L22+'4. PPTO INST PATROC 2'!L22+'5. PPTO INST ASOC 1'!L22+'5. PPTO INST ASOC 2'!L22+'5. PPTO INST ASOC 3'!L22+'5. PPTO INST ASOC 4'!L22</f>
        <v>0</v>
      </c>
      <c r="M27" s="155">
        <f>+C27+E27+G27+I27+K27</f>
        <v>0</v>
      </c>
      <c r="N27" s="155">
        <f>+D27+F27+H27+J27+L27</f>
        <v>0</v>
      </c>
      <c r="O27" s="34">
        <f>+M27+N27</f>
        <v>0</v>
      </c>
      <c r="P27" s="29"/>
    </row>
    <row r="28" spans="2:16" s="26" customFormat="1" ht="30" customHeight="1">
      <c r="B28" s="39" t="s">
        <v>21</v>
      </c>
      <c r="C28" s="154">
        <f>+'4. PPTO INST PATROC 1'!C23+'4. PPTO INST PATROC 2'!C23+'5. PPTO INST ASOC 1'!C23+'5. PPTO INST ASOC 2'!C23+'5. PPTO INST ASOC 3'!C23+'5. PPTO INST ASOC 4'!C23</f>
        <v>0</v>
      </c>
      <c r="D28" s="154">
        <f>+'4. PPTO INST PATROC 1'!D23+'4. PPTO INST PATROC 2'!D23+'5. PPTO INST ASOC 1'!D23+'5. PPTO INST ASOC 2'!D23+'5. PPTO INST ASOC 3'!D23+'5. PPTO INST ASOC 4'!D23</f>
        <v>0</v>
      </c>
      <c r="E28" s="154">
        <f>+'4. PPTO INST PATROC 1'!E23+'4. PPTO INST PATROC 2'!E23+'5. PPTO INST ASOC 1'!E23+'5. PPTO INST ASOC 2'!E23+'5. PPTO INST ASOC 3'!E23+'5. PPTO INST ASOC 4'!E23</f>
        <v>0</v>
      </c>
      <c r="F28" s="154">
        <f>+'4. PPTO INST PATROC 1'!F23+'4. PPTO INST PATROC 2'!F23+'5. PPTO INST ASOC 1'!F23+'5. PPTO INST ASOC 2'!F23+'5. PPTO INST ASOC 3'!F23+'5. PPTO INST ASOC 4'!F23</f>
        <v>0</v>
      </c>
      <c r="G28" s="154">
        <f>+'4. PPTO INST PATROC 1'!G23+'4. PPTO INST PATROC 2'!G23+'5. PPTO INST ASOC 1'!G23+'5. PPTO INST ASOC 2'!G23+'5. PPTO INST ASOC 3'!G23+'5. PPTO INST ASOC 4'!G23</f>
        <v>0</v>
      </c>
      <c r="H28" s="154">
        <f>+'4. PPTO INST PATROC 1'!H23+'4. PPTO INST PATROC 2'!H23+'5. PPTO INST ASOC 1'!H23+'5. PPTO INST ASOC 2'!H23+'5. PPTO INST ASOC 3'!H23+'5. PPTO INST ASOC 4'!H23</f>
        <v>0</v>
      </c>
      <c r="I28" s="154">
        <f>+'4. PPTO INST PATROC 1'!I23+'4. PPTO INST PATROC 2'!I23+'5. PPTO INST ASOC 1'!I23+'5. PPTO INST ASOC 2'!I23+'5. PPTO INST ASOC 3'!I23+'5. PPTO INST ASOC 4'!I23</f>
        <v>0</v>
      </c>
      <c r="J28" s="154">
        <f>+'4. PPTO INST PATROC 1'!J23+'4. PPTO INST PATROC 2'!J23+'5. PPTO INST ASOC 1'!J23+'5. PPTO INST ASOC 2'!J23+'5. PPTO INST ASOC 3'!J23+'5. PPTO INST ASOC 4'!J23</f>
        <v>0</v>
      </c>
      <c r="K28" s="154">
        <f>+'4. PPTO INST PATROC 1'!K23+'4. PPTO INST PATROC 2'!K23+'5. PPTO INST ASOC 1'!K23+'5. PPTO INST ASOC 2'!K23+'5. PPTO INST ASOC 3'!K23+'5. PPTO INST ASOC 4'!K23</f>
        <v>0</v>
      </c>
      <c r="L28" s="154">
        <f>+'4. PPTO INST PATROC 1'!L23+'4. PPTO INST PATROC 2'!L23+'5. PPTO INST ASOC 1'!L23+'5. PPTO INST ASOC 2'!L23+'5. PPTO INST ASOC 3'!L23+'5. PPTO INST ASOC 4'!L23</f>
        <v>0</v>
      </c>
      <c r="M28" s="156">
        <f>+C28+E28+G28+I28+K28</f>
        <v>0</v>
      </c>
      <c r="N28" s="156">
        <f>+D28+F28+H28+J28+L28</f>
        <v>0</v>
      </c>
      <c r="O28" s="52">
        <f>+M28+N28</f>
        <v>0</v>
      </c>
      <c r="P28" s="29"/>
    </row>
    <row r="29" spans="2:16" s="38" customFormat="1" ht="30" customHeight="1">
      <c r="B29" s="35" t="s">
        <v>1</v>
      </c>
      <c r="C29" s="36">
        <f aca="true" t="shared" si="5" ref="C29:O29">SUM(C30:C31)</f>
        <v>0</v>
      </c>
      <c r="D29" s="36">
        <f t="shared" si="5"/>
        <v>0</v>
      </c>
      <c r="E29" s="36">
        <f t="shared" si="5"/>
        <v>0</v>
      </c>
      <c r="F29" s="36">
        <f t="shared" si="5"/>
        <v>0</v>
      </c>
      <c r="G29" s="36">
        <f t="shared" si="5"/>
        <v>0</v>
      </c>
      <c r="H29" s="36">
        <f t="shared" si="5"/>
        <v>0</v>
      </c>
      <c r="I29" s="36">
        <f t="shared" si="5"/>
        <v>0</v>
      </c>
      <c r="J29" s="36">
        <f t="shared" si="5"/>
        <v>0</v>
      </c>
      <c r="K29" s="36">
        <f t="shared" si="5"/>
        <v>0</v>
      </c>
      <c r="L29" s="36">
        <f t="shared" si="5"/>
        <v>0</v>
      </c>
      <c r="M29" s="36">
        <f t="shared" si="5"/>
        <v>0</v>
      </c>
      <c r="N29" s="36">
        <f t="shared" si="5"/>
        <v>0</v>
      </c>
      <c r="O29" s="36">
        <f t="shared" si="5"/>
        <v>0</v>
      </c>
      <c r="P29" s="37"/>
    </row>
    <row r="30" spans="2:16" s="26" customFormat="1" ht="30" customHeight="1">
      <c r="B30" s="33" t="s">
        <v>9</v>
      </c>
      <c r="C30" s="154">
        <f>+'4. PPTO INST PATROC 1'!C25+'4. PPTO INST PATROC 2'!C25+'5. PPTO INST ASOC 1'!C25+'5. PPTO INST ASOC 2'!C25+'5. PPTO INST ASOC 3'!C25+'5. PPTO INST ASOC 4'!C25</f>
        <v>0</v>
      </c>
      <c r="D30" s="154">
        <f>+'4. PPTO INST PATROC 1'!D25+'4. PPTO INST PATROC 2'!D25+'5. PPTO INST ASOC 1'!D25+'5. PPTO INST ASOC 2'!D25+'5. PPTO INST ASOC 3'!D25+'5. PPTO INST ASOC 4'!D25</f>
        <v>0</v>
      </c>
      <c r="E30" s="154">
        <f>+'4. PPTO INST PATROC 1'!E25+'4. PPTO INST PATROC 2'!E25+'5. PPTO INST ASOC 1'!E25+'5. PPTO INST ASOC 2'!E25+'5. PPTO INST ASOC 3'!E25+'5. PPTO INST ASOC 4'!E25</f>
        <v>0</v>
      </c>
      <c r="F30" s="154">
        <f>+'4. PPTO INST PATROC 1'!F25+'4. PPTO INST PATROC 2'!F25+'5. PPTO INST ASOC 1'!F25+'5. PPTO INST ASOC 2'!F25+'5. PPTO INST ASOC 3'!F25+'5. PPTO INST ASOC 4'!F25</f>
        <v>0</v>
      </c>
      <c r="G30" s="154">
        <f>+'4. PPTO INST PATROC 1'!G25+'4. PPTO INST PATROC 2'!G25+'5. PPTO INST ASOC 1'!G25+'5. PPTO INST ASOC 2'!G25+'5. PPTO INST ASOC 3'!G25+'5. PPTO INST ASOC 4'!G25</f>
        <v>0</v>
      </c>
      <c r="H30" s="154">
        <f>+'4. PPTO INST PATROC 1'!H25+'4. PPTO INST PATROC 2'!H25+'5. PPTO INST ASOC 1'!H25+'5. PPTO INST ASOC 2'!H25+'5. PPTO INST ASOC 3'!H25+'5. PPTO INST ASOC 4'!H25</f>
        <v>0</v>
      </c>
      <c r="I30" s="154">
        <f>+'4. PPTO INST PATROC 1'!I25+'4. PPTO INST PATROC 2'!I25+'5. PPTO INST ASOC 1'!I25+'5. PPTO INST ASOC 2'!I25+'5. PPTO INST ASOC 3'!I25+'5. PPTO INST ASOC 4'!I25</f>
        <v>0</v>
      </c>
      <c r="J30" s="154">
        <f>+'4. PPTO INST PATROC 1'!J25+'4. PPTO INST PATROC 2'!J25+'5. PPTO INST ASOC 1'!J25+'5. PPTO INST ASOC 2'!J25+'5. PPTO INST ASOC 3'!J25+'5. PPTO INST ASOC 4'!J25</f>
        <v>0</v>
      </c>
      <c r="K30" s="154">
        <f>+'4. PPTO INST PATROC 1'!K25+'4. PPTO INST PATROC 2'!K25+'5. PPTO INST ASOC 1'!K25+'5. PPTO INST ASOC 2'!K25+'5. PPTO INST ASOC 3'!K25+'5. PPTO INST ASOC 4'!K25</f>
        <v>0</v>
      </c>
      <c r="L30" s="154">
        <f>+'4. PPTO INST PATROC 1'!L25+'4. PPTO INST PATROC 2'!L25+'5. PPTO INST ASOC 1'!L25+'5. PPTO INST ASOC 2'!L25+'5. PPTO INST ASOC 3'!L25+'5. PPTO INST ASOC 4'!L25</f>
        <v>0</v>
      </c>
      <c r="M30" s="157">
        <f aca="true" t="shared" si="6" ref="M30:N39">+C30+E30+G30+I30+K30</f>
        <v>0</v>
      </c>
      <c r="N30" s="157">
        <f t="shared" si="6"/>
        <v>0</v>
      </c>
      <c r="O30" s="157">
        <f>+M30+N30</f>
        <v>0</v>
      </c>
      <c r="P30" s="29"/>
    </row>
    <row r="31" spans="2:16" s="26" customFormat="1" ht="30" customHeight="1">
      <c r="B31" s="158" t="s">
        <v>21</v>
      </c>
      <c r="C31" s="154">
        <f>+'4. PPTO INST PATROC 1'!C26+'4. PPTO INST PATROC 2'!C26+'5. PPTO INST ASOC 1'!C26+'5. PPTO INST ASOC 2'!C26+'5. PPTO INST ASOC 3'!C26+'5. PPTO INST ASOC 4'!C26</f>
        <v>0</v>
      </c>
      <c r="D31" s="154">
        <f>+'4. PPTO INST PATROC 1'!D26+'4. PPTO INST PATROC 2'!D26+'5. PPTO INST ASOC 1'!D26+'5. PPTO INST ASOC 2'!D26+'5. PPTO INST ASOC 3'!D26+'5. PPTO INST ASOC 4'!D26</f>
        <v>0</v>
      </c>
      <c r="E31" s="154">
        <f>+'4. PPTO INST PATROC 1'!E26+'4. PPTO INST PATROC 2'!E26+'5. PPTO INST ASOC 1'!E26+'5. PPTO INST ASOC 2'!E26+'5. PPTO INST ASOC 3'!E26+'5. PPTO INST ASOC 4'!E26</f>
        <v>0</v>
      </c>
      <c r="F31" s="154">
        <f>+'4. PPTO INST PATROC 1'!F26+'4. PPTO INST PATROC 2'!F26+'5. PPTO INST ASOC 1'!F26+'5. PPTO INST ASOC 2'!F26+'5. PPTO INST ASOC 3'!F26+'5. PPTO INST ASOC 4'!F26</f>
        <v>0</v>
      </c>
      <c r="G31" s="154">
        <f>+'4. PPTO INST PATROC 1'!G26+'4. PPTO INST PATROC 2'!G26+'5. PPTO INST ASOC 1'!G26+'5. PPTO INST ASOC 2'!G26+'5. PPTO INST ASOC 3'!G26+'5. PPTO INST ASOC 4'!G26</f>
        <v>0</v>
      </c>
      <c r="H31" s="154">
        <f>+'4. PPTO INST PATROC 1'!H26+'4. PPTO INST PATROC 2'!H26+'5. PPTO INST ASOC 1'!H26+'5. PPTO INST ASOC 2'!H26+'5. PPTO INST ASOC 3'!H26+'5. PPTO INST ASOC 4'!H26</f>
        <v>0</v>
      </c>
      <c r="I31" s="154">
        <f>+'4. PPTO INST PATROC 1'!I26+'4. PPTO INST PATROC 2'!I26+'5. PPTO INST ASOC 1'!I26+'5. PPTO INST ASOC 2'!I26+'5. PPTO INST ASOC 3'!I26+'5. PPTO INST ASOC 4'!I26</f>
        <v>0</v>
      </c>
      <c r="J31" s="154">
        <f>+'4. PPTO INST PATROC 1'!J26+'4. PPTO INST PATROC 2'!J26+'5. PPTO INST ASOC 1'!J26+'5. PPTO INST ASOC 2'!J26+'5. PPTO INST ASOC 3'!J26+'5. PPTO INST ASOC 4'!J26</f>
        <v>0</v>
      </c>
      <c r="K31" s="154">
        <f>+'4. PPTO INST PATROC 1'!K26+'4. PPTO INST PATROC 2'!K26+'5. PPTO INST ASOC 1'!K26+'5. PPTO INST ASOC 2'!K26+'5. PPTO INST ASOC 3'!K26+'5. PPTO INST ASOC 4'!K26</f>
        <v>0</v>
      </c>
      <c r="L31" s="154">
        <f>+'4. PPTO INST PATROC 1'!L26+'4. PPTO INST PATROC 2'!L26+'5. PPTO INST ASOC 1'!L26+'5. PPTO INST ASOC 2'!L26+'5. PPTO INST ASOC 3'!L26+'5. PPTO INST ASOC 4'!L26</f>
        <v>0</v>
      </c>
      <c r="M31" s="160">
        <f t="shared" si="6"/>
        <v>0</v>
      </c>
      <c r="N31" s="160">
        <f t="shared" si="6"/>
        <v>0</v>
      </c>
      <c r="O31" s="160">
        <f>+M31+N31</f>
        <v>0</v>
      </c>
      <c r="P31" s="29"/>
    </row>
    <row r="32" spans="2:16" s="26" customFormat="1" ht="30" customHeight="1">
      <c r="B32" s="176" t="s">
        <v>110</v>
      </c>
      <c r="C32" s="40">
        <f>+'4. PPTO INST PATROC 1'!C27+'4. PPTO INST PATROC 2'!C27+'5. PPTO INST ASOC 1'!C27+'5. PPTO INST ASOC 2'!C27+'5. PPTO INST ASOC 3'!C27+'5. PPTO INST ASOC 4'!C27</f>
        <v>0</v>
      </c>
      <c r="D32" s="40">
        <f>+'4. PPTO INST PATROC 1'!D27+'4. PPTO INST PATROC 2'!D27+'5. PPTO INST ASOC 1'!D27+'5. PPTO INST ASOC 2'!D27+'5. PPTO INST ASOC 3'!D27+'5. PPTO INST ASOC 4'!D27</f>
        <v>0</v>
      </c>
      <c r="E32" s="40">
        <f>+'4. PPTO INST PATROC 1'!E27+'4. PPTO INST PATROC 2'!E27+'5. PPTO INST ASOC 1'!E27+'5. PPTO INST ASOC 2'!E27+'5. PPTO INST ASOC 3'!E27+'5. PPTO INST ASOC 4'!E27</f>
        <v>0</v>
      </c>
      <c r="F32" s="40">
        <f>+'4. PPTO INST PATROC 1'!F27+'4. PPTO INST PATROC 2'!F27+'5. PPTO INST ASOC 1'!F27+'5. PPTO INST ASOC 2'!F27+'5. PPTO INST ASOC 3'!F27+'5. PPTO INST ASOC 4'!F27</f>
        <v>0</v>
      </c>
      <c r="G32" s="40">
        <f>+'4. PPTO INST PATROC 1'!G27+'4. PPTO INST PATROC 2'!G27+'5. PPTO INST ASOC 1'!G27+'5. PPTO INST ASOC 2'!G27+'5. PPTO INST ASOC 3'!G27+'5. PPTO INST ASOC 4'!G27</f>
        <v>0</v>
      </c>
      <c r="H32" s="40">
        <f>+'4. PPTO INST PATROC 1'!H27+'4. PPTO INST PATROC 2'!H27+'5. PPTO INST ASOC 1'!H27+'5. PPTO INST ASOC 2'!H27+'5. PPTO INST ASOC 3'!H27+'5. PPTO INST ASOC 4'!H27</f>
        <v>0</v>
      </c>
      <c r="I32" s="40">
        <f>+'4. PPTO INST PATROC 1'!I27+'4. PPTO INST PATROC 2'!I27+'5. PPTO INST ASOC 1'!I27+'5. PPTO INST ASOC 2'!I27+'5. PPTO INST ASOC 3'!I27+'5. PPTO INST ASOC 4'!I27</f>
        <v>0</v>
      </c>
      <c r="J32" s="40">
        <f>+'4. PPTO INST PATROC 1'!J27+'4. PPTO INST PATROC 2'!J27+'5. PPTO INST ASOC 1'!J27+'5. PPTO INST ASOC 2'!J27+'5. PPTO INST ASOC 3'!J27+'5. PPTO INST ASOC 4'!J27</f>
        <v>0</v>
      </c>
      <c r="K32" s="40">
        <f>+'4. PPTO INST PATROC 1'!K27+'4. PPTO INST PATROC 2'!K27+'5. PPTO INST ASOC 1'!K27+'5. PPTO INST ASOC 2'!K27+'5. PPTO INST ASOC 3'!K27+'5. PPTO INST ASOC 4'!K27</f>
        <v>0</v>
      </c>
      <c r="L32" s="40">
        <f>+'4. PPTO INST PATROC 1'!L27+'4. PPTO INST PATROC 2'!L27+'5. PPTO INST ASOC 1'!L27+'5. PPTO INST ASOC 2'!L27+'5. PPTO INST ASOC 3'!L27+'5. PPTO INST ASOC 4'!L27</f>
        <v>0</v>
      </c>
      <c r="M32" s="161">
        <f>+C32+E32+G32+I32+K32</f>
        <v>0</v>
      </c>
      <c r="N32" s="161">
        <f>+D32+F32+H32+J32+L32</f>
        <v>0</v>
      </c>
      <c r="O32" s="161">
        <f aca="true" t="shared" si="7" ref="O32:O39">+M32+N32</f>
        <v>0</v>
      </c>
      <c r="P32" s="29"/>
    </row>
    <row r="33" spans="2:16" s="26" customFormat="1" ht="30" customHeight="1">
      <c r="B33" s="176" t="s">
        <v>2</v>
      </c>
      <c r="C33" s="40">
        <f>+'4. PPTO INST PATROC 1'!C28+'4. PPTO INST PATROC 2'!C28+'5. PPTO INST ASOC 1'!C28+'5. PPTO INST ASOC 2'!C28+'5. PPTO INST ASOC 3'!C28+'5. PPTO INST ASOC 4'!C28</f>
        <v>0</v>
      </c>
      <c r="D33" s="40">
        <f>+'4. PPTO INST PATROC 1'!D28+'4. PPTO INST PATROC 2'!D28+'5. PPTO INST ASOC 1'!D28+'5. PPTO INST ASOC 2'!D28+'5. PPTO INST ASOC 3'!D28+'5. PPTO INST ASOC 4'!D28</f>
        <v>0</v>
      </c>
      <c r="E33" s="40">
        <f>+'4. PPTO INST PATROC 1'!E28+'4. PPTO INST PATROC 2'!E28+'5. PPTO INST ASOC 1'!E28+'5. PPTO INST ASOC 2'!E28+'5. PPTO INST ASOC 3'!E28+'5. PPTO INST ASOC 4'!E28</f>
        <v>0</v>
      </c>
      <c r="F33" s="40">
        <f>+'4. PPTO INST PATROC 1'!F28+'4. PPTO INST PATROC 2'!F28+'5. PPTO INST ASOC 1'!F28+'5. PPTO INST ASOC 2'!F28+'5. PPTO INST ASOC 3'!F28+'5. PPTO INST ASOC 4'!F28</f>
        <v>0</v>
      </c>
      <c r="G33" s="40">
        <f>+'4. PPTO INST PATROC 1'!G28+'4. PPTO INST PATROC 2'!G28+'5. PPTO INST ASOC 1'!G28+'5. PPTO INST ASOC 2'!G28+'5. PPTO INST ASOC 3'!G28+'5. PPTO INST ASOC 4'!G28</f>
        <v>0</v>
      </c>
      <c r="H33" s="40">
        <f>+'4. PPTO INST PATROC 1'!H28+'4. PPTO INST PATROC 2'!H28+'5. PPTO INST ASOC 1'!H28+'5. PPTO INST ASOC 2'!H28+'5. PPTO INST ASOC 3'!H28+'5. PPTO INST ASOC 4'!H28</f>
        <v>0</v>
      </c>
      <c r="I33" s="40">
        <f>+'4. PPTO INST PATROC 1'!I28+'4. PPTO INST PATROC 2'!I28+'5. PPTO INST ASOC 1'!I28+'5. PPTO INST ASOC 2'!I28+'5. PPTO INST ASOC 3'!I28+'5. PPTO INST ASOC 4'!I28</f>
        <v>0</v>
      </c>
      <c r="J33" s="40">
        <f>+'4. PPTO INST PATROC 1'!J28+'4. PPTO INST PATROC 2'!J28+'5. PPTO INST ASOC 1'!J28+'5. PPTO INST ASOC 2'!J28+'5. PPTO INST ASOC 3'!J28+'5. PPTO INST ASOC 4'!J28</f>
        <v>0</v>
      </c>
      <c r="K33" s="40">
        <f>+'4. PPTO INST PATROC 1'!K28+'4. PPTO INST PATROC 2'!K28+'5. PPTO INST ASOC 1'!K28+'5. PPTO INST ASOC 2'!K28+'5. PPTO INST ASOC 3'!K28+'5. PPTO INST ASOC 4'!K28</f>
        <v>0</v>
      </c>
      <c r="L33" s="40">
        <f>+'4. PPTO INST PATROC 1'!L28+'4. PPTO INST PATROC 2'!L28+'5. PPTO INST ASOC 1'!L28+'5. PPTO INST ASOC 2'!L28+'5. PPTO INST ASOC 3'!L28+'5. PPTO INST ASOC 4'!L28</f>
        <v>0</v>
      </c>
      <c r="M33" s="162">
        <f t="shared" si="6"/>
        <v>0</v>
      </c>
      <c r="N33" s="162">
        <f t="shared" si="6"/>
        <v>0</v>
      </c>
      <c r="O33" s="162">
        <f t="shared" si="7"/>
        <v>0</v>
      </c>
      <c r="P33" s="29"/>
    </row>
    <row r="34" spans="2:16" s="26" customFormat="1" ht="30" customHeight="1">
      <c r="B34" s="176" t="s">
        <v>17</v>
      </c>
      <c r="C34" s="40">
        <f>+'4. PPTO INST PATROC 1'!C29+'4. PPTO INST PATROC 2'!C29+'5. PPTO INST ASOC 1'!C29+'5. PPTO INST ASOC 2'!C29+'5. PPTO INST ASOC 3'!C29+'5. PPTO INST ASOC 4'!C29</f>
        <v>0</v>
      </c>
      <c r="D34" s="40">
        <f>+'4. PPTO INST PATROC 1'!D29+'4. PPTO INST PATROC 2'!D29+'5. PPTO INST ASOC 1'!D29+'5. PPTO INST ASOC 2'!D29+'5. PPTO INST ASOC 3'!D29+'5. PPTO INST ASOC 4'!D29</f>
        <v>0</v>
      </c>
      <c r="E34" s="40">
        <f>+'4. PPTO INST PATROC 1'!E29+'4. PPTO INST PATROC 2'!E29+'5. PPTO INST ASOC 1'!E29+'5. PPTO INST ASOC 2'!E29+'5. PPTO INST ASOC 3'!E29+'5. PPTO INST ASOC 4'!E29</f>
        <v>0</v>
      </c>
      <c r="F34" s="40">
        <f>+'4. PPTO INST PATROC 1'!F29+'4. PPTO INST PATROC 2'!F29+'5. PPTO INST ASOC 1'!F29+'5. PPTO INST ASOC 2'!F29+'5. PPTO INST ASOC 3'!F29+'5. PPTO INST ASOC 4'!F29</f>
        <v>0</v>
      </c>
      <c r="G34" s="40">
        <f>+'4. PPTO INST PATROC 1'!G29+'4. PPTO INST PATROC 2'!G29+'5. PPTO INST ASOC 1'!G29+'5. PPTO INST ASOC 2'!G29+'5. PPTO INST ASOC 3'!G29+'5. PPTO INST ASOC 4'!G29</f>
        <v>0</v>
      </c>
      <c r="H34" s="40">
        <f>+'4. PPTO INST PATROC 1'!H29+'4. PPTO INST PATROC 2'!H29+'5. PPTO INST ASOC 1'!H29+'5. PPTO INST ASOC 2'!H29+'5. PPTO INST ASOC 3'!H29+'5. PPTO INST ASOC 4'!H29</f>
        <v>0</v>
      </c>
      <c r="I34" s="40">
        <f>+'4. PPTO INST PATROC 1'!I29+'4. PPTO INST PATROC 2'!I29+'5. PPTO INST ASOC 1'!I29+'5. PPTO INST ASOC 2'!I29+'5. PPTO INST ASOC 3'!I29+'5. PPTO INST ASOC 4'!I29</f>
        <v>0</v>
      </c>
      <c r="J34" s="40">
        <f>+'4. PPTO INST PATROC 1'!J29+'4. PPTO INST PATROC 2'!J29+'5. PPTO INST ASOC 1'!J29+'5. PPTO INST ASOC 2'!J29+'5. PPTO INST ASOC 3'!J29+'5. PPTO INST ASOC 4'!J29</f>
        <v>0</v>
      </c>
      <c r="K34" s="40">
        <f>+'4. PPTO INST PATROC 1'!K29+'4. PPTO INST PATROC 2'!K29+'5. PPTO INST ASOC 1'!K29+'5. PPTO INST ASOC 2'!K29+'5. PPTO INST ASOC 3'!K29+'5. PPTO INST ASOC 4'!K29</f>
        <v>0</v>
      </c>
      <c r="L34" s="40">
        <f>+'4. PPTO INST PATROC 1'!L29+'4. PPTO INST PATROC 2'!L29+'5. PPTO INST ASOC 1'!L29+'5. PPTO INST ASOC 2'!L29+'5. PPTO INST ASOC 3'!L29+'5. PPTO INST ASOC 4'!L29</f>
        <v>0</v>
      </c>
      <c r="M34" s="161">
        <f t="shared" si="6"/>
        <v>0</v>
      </c>
      <c r="N34" s="161">
        <f t="shared" si="6"/>
        <v>0</v>
      </c>
      <c r="O34" s="162">
        <f t="shared" si="7"/>
        <v>0</v>
      </c>
      <c r="P34" s="29"/>
    </row>
    <row r="35" spans="2:16" s="26" customFormat="1" ht="30" customHeight="1">
      <c r="B35" s="176" t="s">
        <v>40</v>
      </c>
      <c r="C35" s="40">
        <f>+'4. PPTO INST PATROC 1'!C30+'4. PPTO INST PATROC 2'!C30+'5. PPTO INST ASOC 1'!C30+'5. PPTO INST ASOC 2'!C30+'5. PPTO INST ASOC 3'!C30+'5. PPTO INST ASOC 4'!C30</f>
        <v>0</v>
      </c>
      <c r="D35" s="40">
        <f>+'4. PPTO INST PATROC 1'!D30+'4. PPTO INST PATROC 2'!D30+'5. PPTO INST ASOC 1'!D30+'5. PPTO INST ASOC 2'!D30+'5. PPTO INST ASOC 3'!D30+'5. PPTO INST ASOC 4'!D30</f>
        <v>0</v>
      </c>
      <c r="E35" s="40">
        <f>+'4. PPTO INST PATROC 1'!E30+'4. PPTO INST PATROC 2'!E30+'5. PPTO INST ASOC 1'!E30+'5. PPTO INST ASOC 2'!E30+'5. PPTO INST ASOC 3'!E30+'5. PPTO INST ASOC 4'!E30</f>
        <v>0</v>
      </c>
      <c r="F35" s="40">
        <f>+'4. PPTO INST PATROC 1'!F30+'4. PPTO INST PATROC 2'!F30+'5. PPTO INST ASOC 1'!F30+'5. PPTO INST ASOC 2'!F30+'5. PPTO INST ASOC 3'!F30+'5. PPTO INST ASOC 4'!F30</f>
        <v>0</v>
      </c>
      <c r="G35" s="40">
        <f>+'4. PPTO INST PATROC 1'!G30+'4. PPTO INST PATROC 2'!G30+'5. PPTO INST ASOC 1'!G30+'5. PPTO INST ASOC 2'!G30+'5. PPTO INST ASOC 3'!G30+'5. PPTO INST ASOC 4'!G30</f>
        <v>0</v>
      </c>
      <c r="H35" s="40">
        <f>+'4. PPTO INST PATROC 1'!H30+'4. PPTO INST PATROC 2'!H30+'5. PPTO INST ASOC 1'!H30+'5. PPTO INST ASOC 2'!H30+'5. PPTO INST ASOC 3'!H30+'5. PPTO INST ASOC 4'!H30</f>
        <v>0</v>
      </c>
      <c r="I35" s="40">
        <f>+'4. PPTO INST PATROC 1'!I30+'4. PPTO INST PATROC 2'!I30+'5. PPTO INST ASOC 1'!I30+'5. PPTO INST ASOC 2'!I30+'5. PPTO INST ASOC 3'!I30+'5. PPTO INST ASOC 4'!I30</f>
        <v>0</v>
      </c>
      <c r="J35" s="40">
        <f>+'4. PPTO INST PATROC 1'!J30+'4. PPTO INST PATROC 2'!J30+'5. PPTO INST ASOC 1'!J30+'5. PPTO INST ASOC 2'!J30+'5. PPTO INST ASOC 3'!J30+'5. PPTO INST ASOC 4'!J30</f>
        <v>0</v>
      </c>
      <c r="K35" s="40">
        <f>+'4. PPTO INST PATROC 1'!K30+'4. PPTO INST PATROC 2'!K30+'5. PPTO INST ASOC 1'!K30+'5. PPTO INST ASOC 2'!K30+'5. PPTO INST ASOC 3'!K30+'5. PPTO INST ASOC 4'!K30</f>
        <v>0</v>
      </c>
      <c r="L35" s="40">
        <f>+'4. PPTO INST PATROC 1'!L30+'4. PPTO INST PATROC 2'!L30+'5. PPTO INST ASOC 1'!L30+'5. PPTO INST ASOC 2'!L30+'5. PPTO INST ASOC 3'!L30+'5. PPTO INST ASOC 4'!L30</f>
        <v>0</v>
      </c>
      <c r="M35" s="161">
        <f t="shared" si="6"/>
        <v>0</v>
      </c>
      <c r="N35" s="161">
        <f t="shared" si="6"/>
        <v>0</v>
      </c>
      <c r="O35" s="162">
        <f t="shared" si="7"/>
        <v>0</v>
      </c>
      <c r="P35" s="29"/>
    </row>
    <row r="36" spans="2:16" s="26" customFormat="1" ht="30" customHeight="1">
      <c r="B36" s="176" t="s">
        <v>23</v>
      </c>
      <c r="C36" s="40">
        <f>+'4. PPTO INST PATROC 1'!C31+'4. PPTO INST PATROC 2'!C31+'5. PPTO INST ASOC 1'!C31+'5. PPTO INST ASOC 2'!C31+'5. PPTO INST ASOC 3'!C31+'5. PPTO INST ASOC 4'!C31</f>
        <v>0</v>
      </c>
      <c r="D36" s="40">
        <f>+'4. PPTO INST PATROC 1'!D31+'4. PPTO INST PATROC 2'!D31+'5. PPTO INST ASOC 1'!D31+'5. PPTO INST ASOC 2'!D31+'5. PPTO INST ASOC 3'!D31+'5. PPTO INST ASOC 4'!D31</f>
        <v>0</v>
      </c>
      <c r="E36" s="40">
        <f>+'4. PPTO INST PATROC 1'!E31+'4. PPTO INST PATROC 2'!E31+'5. PPTO INST ASOC 1'!E31+'5. PPTO INST ASOC 2'!E31+'5. PPTO INST ASOC 3'!E31+'5. PPTO INST ASOC 4'!E31</f>
        <v>0</v>
      </c>
      <c r="F36" s="40">
        <f>+'4. PPTO INST PATROC 1'!F31+'4. PPTO INST PATROC 2'!F31+'5. PPTO INST ASOC 1'!F31+'5. PPTO INST ASOC 2'!F31+'5. PPTO INST ASOC 3'!F31+'5. PPTO INST ASOC 4'!F31</f>
        <v>0</v>
      </c>
      <c r="G36" s="40">
        <f>+'4. PPTO INST PATROC 1'!G31+'4. PPTO INST PATROC 2'!G31+'5. PPTO INST ASOC 1'!G31+'5. PPTO INST ASOC 2'!G31+'5. PPTO INST ASOC 3'!G31+'5. PPTO INST ASOC 4'!G31</f>
        <v>0</v>
      </c>
      <c r="H36" s="40">
        <f>+'4. PPTO INST PATROC 1'!H31+'4. PPTO INST PATROC 2'!H31+'5. PPTO INST ASOC 1'!H31+'5. PPTO INST ASOC 2'!H31+'5. PPTO INST ASOC 3'!H31+'5. PPTO INST ASOC 4'!H31</f>
        <v>0</v>
      </c>
      <c r="I36" s="40">
        <f>+'4. PPTO INST PATROC 1'!I31+'4. PPTO INST PATROC 2'!I31+'5. PPTO INST ASOC 1'!I31+'5. PPTO INST ASOC 2'!I31+'5. PPTO INST ASOC 3'!I31+'5. PPTO INST ASOC 4'!I31</f>
        <v>0</v>
      </c>
      <c r="J36" s="40">
        <f>+'4. PPTO INST PATROC 1'!J31+'4. PPTO INST PATROC 2'!J31+'5. PPTO INST ASOC 1'!J31+'5. PPTO INST ASOC 2'!J31+'5. PPTO INST ASOC 3'!J31+'5. PPTO INST ASOC 4'!J31</f>
        <v>0</v>
      </c>
      <c r="K36" s="40">
        <f>+'4. PPTO INST PATROC 1'!K31+'4. PPTO INST PATROC 2'!K31+'5. PPTO INST ASOC 1'!K31+'5. PPTO INST ASOC 2'!K31+'5. PPTO INST ASOC 3'!K31+'5. PPTO INST ASOC 4'!K31</f>
        <v>0</v>
      </c>
      <c r="L36" s="40">
        <f>+'4. PPTO INST PATROC 1'!L31+'4. PPTO INST PATROC 2'!L31+'5. PPTO INST ASOC 1'!L31+'5. PPTO INST ASOC 2'!L31+'5. PPTO INST ASOC 3'!L31+'5. PPTO INST ASOC 4'!L31</f>
        <v>0</v>
      </c>
      <c r="M36" s="161">
        <f>+C36+E36+G36+I36+K36</f>
        <v>0</v>
      </c>
      <c r="N36" s="161">
        <f>+D36+F36+H36+J36+L36</f>
        <v>0</v>
      </c>
      <c r="O36" s="162">
        <f t="shared" si="7"/>
        <v>0</v>
      </c>
      <c r="P36" s="29"/>
    </row>
    <row r="37" spans="2:16" s="26" customFormat="1" ht="30" customHeight="1">
      <c r="B37" s="176" t="s">
        <v>48</v>
      </c>
      <c r="C37" s="40">
        <f>+'4. PPTO INST PATROC 1'!C32+'4. PPTO INST PATROC 2'!C32+'5. PPTO INST ASOC 1'!C32+'5. PPTO INST ASOC 2'!C32+'5. PPTO INST ASOC 3'!C32+'5. PPTO INST ASOC 4'!C32</f>
        <v>0</v>
      </c>
      <c r="D37" s="40">
        <f>+'4. PPTO INST PATROC 1'!D32+'4. PPTO INST PATROC 2'!D32+'5. PPTO INST ASOC 1'!D32+'5. PPTO INST ASOC 2'!D32+'5. PPTO INST ASOC 3'!D32+'5. PPTO INST ASOC 4'!D32</f>
        <v>0</v>
      </c>
      <c r="E37" s="40">
        <f>+'4. PPTO INST PATROC 1'!E32+'4. PPTO INST PATROC 2'!E32+'5. PPTO INST ASOC 1'!E32+'5. PPTO INST ASOC 2'!E32+'5. PPTO INST ASOC 3'!E32+'5. PPTO INST ASOC 4'!E32</f>
        <v>0</v>
      </c>
      <c r="F37" s="40">
        <f>+'4. PPTO INST PATROC 1'!F32+'4. PPTO INST PATROC 2'!F32+'5. PPTO INST ASOC 1'!F32+'5. PPTO INST ASOC 2'!F32+'5. PPTO INST ASOC 3'!F32+'5. PPTO INST ASOC 4'!F32</f>
        <v>0</v>
      </c>
      <c r="G37" s="40">
        <f>+'4. PPTO INST PATROC 1'!G32+'4. PPTO INST PATROC 2'!G32+'5. PPTO INST ASOC 1'!G32+'5. PPTO INST ASOC 2'!G32+'5. PPTO INST ASOC 3'!G32+'5. PPTO INST ASOC 4'!G32</f>
        <v>0</v>
      </c>
      <c r="H37" s="40">
        <f>+'4. PPTO INST PATROC 1'!H32+'4. PPTO INST PATROC 2'!H32+'5. PPTO INST ASOC 1'!H32+'5. PPTO INST ASOC 2'!H32+'5. PPTO INST ASOC 3'!H32+'5. PPTO INST ASOC 4'!H32</f>
        <v>0</v>
      </c>
      <c r="I37" s="40">
        <f>+'4. PPTO INST PATROC 1'!I32+'4. PPTO INST PATROC 2'!I32+'5. PPTO INST ASOC 1'!I32+'5. PPTO INST ASOC 2'!I32+'5. PPTO INST ASOC 3'!I32+'5. PPTO INST ASOC 4'!I32</f>
        <v>0</v>
      </c>
      <c r="J37" s="40">
        <f>+'4. PPTO INST PATROC 1'!J32+'4. PPTO INST PATROC 2'!J32+'5. PPTO INST ASOC 1'!J32+'5. PPTO INST ASOC 2'!J32+'5. PPTO INST ASOC 3'!J32+'5. PPTO INST ASOC 4'!J32</f>
        <v>0</v>
      </c>
      <c r="K37" s="40">
        <f>+'4. PPTO INST PATROC 1'!K32+'4. PPTO INST PATROC 2'!K32+'5. PPTO INST ASOC 1'!K32+'5. PPTO INST ASOC 2'!K32+'5. PPTO INST ASOC 3'!K32+'5. PPTO INST ASOC 4'!K32</f>
        <v>0</v>
      </c>
      <c r="L37" s="40">
        <f>+'4. PPTO INST PATROC 1'!L32+'4. PPTO INST PATROC 2'!L32+'5. PPTO INST ASOC 1'!L32+'5. PPTO INST ASOC 2'!L32+'5. PPTO INST ASOC 3'!L32+'5. PPTO INST ASOC 4'!L32</f>
        <v>0</v>
      </c>
      <c r="M37" s="161">
        <f t="shared" si="6"/>
        <v>0</v>
      </c>
      <c r="N37" s="161">
        <f t="shared" si="6"/>
        <v>0</v>
      </c>
      <c r="O37" s="162">
        <f t="shared" si="7"/>
        <v>0</v>
      </c>
      <c r="P37" s="29"/>
    </row>
    <row r="38" spans="2:16" s="26" customFormat="1" ht="30" customHeight="1">
      <c r="B38" s="176" t="s">
        <v>50</v>
      </c>
      <c r="C38" s="40">
        <f>+'4. PPTO INST PATROC 1'!C33+'4. PPTO INST PATROC 2'!C33+'5. PPTO INST ASOC 1'!C33+'5. PPTO INST ASOC 2'!C33+'5. PPTO INST ASOC 3'!C33+'5. PPTO INST ASOC 4'!C33</f>
        <v>0</v>
      </c>
      <c r="D38" s="40">
        <f>+'4. PPTO INST PATROC 1'!D33+'4. PPTO INST PATROC 2'!D33+'5. PPTO INST ASOC 1'!D33+'5. PPTO INST ASOC 2'!D33+'5. PPTO INST ASOC 3'!D33+'5. PPTO INST ASOC 4'!D33</f>
        <v>0</v>
      </c>
      <c r="E38" s="40">
        <f>+'4. PPTO INST PATROC 1'!E33+'4. PPTO INST PATROC 2'!E33+'5. PPTO INST ASOC 1'!E33+'5. PPTO INST ASOC 2'!E33+'5. PPTO INST ASOC 3'!E33+'5. PPTO INST ASOC 4'!E33</f>
        <v>0</v>
      </c>
      <c r="F38" s="40">
        <f>+'4. PPTO INST PATROC 1'!F33+'4. PPTO INST PATROC 2'!F33+'5. PPTO INST ASOC 1'!F33+'5. PPTO INST ASOC 2'!F33+'5. PPTO INST ASOC 3'!F33+'5. PPTO INST ASOC 4'!F33</f>
        <v>0</v>
      </c>
      <c r="G38" s="40">
        <f>+'4. PPTO INST PATROC 1'!G33+'4. PPTO INST PATROC 2'!G33+'5. PPTO INST ASOC 1'!G33+'5. PPTO INST ASOC 2'!G33+'5. PPTO INST ASOC 3'!G33+'5. PPTO INST ASOC 4'!G33</f>
        <v>0</v>
      </c>
      <c r="H38" s="40">
        <f>+'4. PPTO INST PATROC 1'!H33+'4. PPTO INST PATROC 2'!H33+'5. PPTO INST ASOC 1'!H33+'5. PPTO INST ASOC 2'!H33+'5. PPTO INST ASOC 3'!H33+'5. PPTO INST ASOC 4'!H33</f>
        <v>0</v>
      </c>
      <c r="I38" s="40">
        <f>+'4. PPTO INST PATROC 1'!I33+'4. PPTO INST PATROC 2'!I33+'5. PPTO INST ASOC 1'!I33+'5. PPTO INST ASOC 2'!I33+'5. PPTO INST ASOC 3'!I33+'5. PPTO INST ASOC 4'!I33</f>
        <v>0</v>
      </c>
      <c r="J38" s="40">
        <f>+'4. PPTO INST PATROC 1'!J33+'4. PPTO INST PATROC 2'!J33+'5. PPTO INST ASOC 1'!J33+'5. PPTO INST ASOC 2'!J33+'5. PPTO INST ASOC 3'!J33+'5. PPTO INST ASOC 4'!J33</f>
        <v>0</v>
      </c>
      <c r="K38" s="40">
        <f>+'4. PPTO INST PATROC 1'!K33+'4. PPTO INST PATROC 2'!K33+'5. PPTO INST ASOC 1'!K33+'5. PPTO INST ASOC 2'!K33+'5. PPTO INST ASOC 3'!K33+'5. PPTO INST ASOC 4'!K33</f>
        <v>0</v>
      </c>
      <c r="L38" s="40">
        <f>+'4. PPTO INST PATROC 1'!L33+'4. PPTO INST PATROC 2'!L33+'5. PPTO INST ASOC 1'!L33+'5. PPTO INST ASOC 2'!L33+'5. PPTO INST ASOC 3'!L33+'5. PPTO INST ASOC 4'!L33</f>
        <v>0</v>
      </c>
      <c r="M38" s="161">
        <f t="shared" si="6"/>
        <v>0</v>
      </c>
      <c r="N38" s="161">
        <f t="shared" si="6"/>
        <v>0</v>
      </c>
      <c r="O38" s="162">
        <f t="shared" si="7"/>
        <v>0</v>
      </c>
      <c r="P38" s="29"/>
    </row>
    <row r="39" spans="2:16" s="26" customFormat="1" ht="30" customHeight="1">
      <c r="B39" s="176" t="s">
        <v>67</v>
      </c>
      <c r="C39" s="40">
        <f>+'4. PPTO INST PATROC 1'!C34+'4. PPTO INST PATROC 2'!C34+'5. PPTO INST ASOC 1'!C34+'5. PPTO INST ASOC 2'!C34+'5. PPTO INST ASOC 3'!C34+'5. PPTO INST ASOC 4'!C34</f>
        <v>0</v>
      </c>
      <c r="D39" s="40">
        <f>+'4. PPTO INST PATROC 1'!D34+'4. PPTO INST PATROC 2'!D34+'5. PPTO INST ASOC 1'!D34+'5. PPTO INST ASOC 2'!D34+'5. PPTO INST ASOC 3'!D34+'5. PPTO INST ASOC 4'!D34</f>
        <v>0</v>
      </c>
      <c r="E39" s="40">
        <f>+'4. PPTO INST PATROC 1'!E34+'4. PPTO INST PATROC 2'!E34+'5. PPTO INST ASOC 1'!E34+'5. PPTO INST ASOC 2'!E34+'5. PPTO INST ASOC 3'!E34+'5. PPTO INST ASOC 4'!E34</f>
        <v>0</v>
      </c>
      <c r="F39" s="40">
        <f>+'4. PPTO INST PATROC 1'!F34+'4. PPTO INST PATROC 2'!F34+'5. PPTO INST ASOC 1'!F34+'5. PPTO INST ASOC 2'!F34+'5. PPTO INST ASOC 3'!F34+'5. PPTO INST ASOC 4'!F34</f>
        <v>0</v>
      </c>
      <c r="G39" s="40">
        <f>+'4. PPTO INST PATROC 1'!G34+'4. PPTO INST PATROC 2'!G34+'5. PPTO INST ASOC 1'!G34+'5. PPTO INST ASOC 2'!G34+'5. PPTO INST ASOC 3'!G34+'5. PPTO INST ASOC 4'!G34</f>
        <v>0</v>
      </c>
      <c r="H39" s="40">
        <f>+'4. PPTO INST PATROC 1'!H34+'4. PPTO INST PATROC 2'!H34+'5. PPTO INST ASOC 1'!H34+'5. PPTO INST ASOC 2'!H34+'5. PPTO INST ASOC 3'!H34+'5. PPTO INST ASOC 4'!H34</f>
        <v>0</v>
      </c>
      <c r="I39" s="40">
        <f>+'4. PPTO INST PATROC 1'!I34+'4. PPTO INST PATROC 2'!I34+'5. PPTO INST ASOC 1'!I34+'5. PPTO INST ASOC 2'!I34+'5. PPTO INST ASOC 3'!I34+'5. PPTO INST ASOC 4'!I34</f>
        <v>0</v>
      </c>
      <c r="J39" s="40">
        <f>+'4. PPTO INST PATROC 1'!J34+'4. PPTO INST PATROC 2'!J34+'5. PPTO INST ASOC 1'!J34+'5. PPTO INST ASOC 2'!J34+'5. PPTO INST ASOC 3'!J34+'5. PPTO INST ASOC 4'!J34</f>
        <v>0</v>
      </c>
      <c r="K39" s="40">
        <f>+'4. PPTO INST PATROC 1'!K34+'4. PPTO INST PATROC 2'!K34+'5. PPTO INST ASOC 1'!K34+'5. PPTO INST ASOC 2'!K34+'5. PPTO INST ASOC 3'!K34+'5. PPTO INST ASOC 4'!K34</f>
        <v>0</v>
      </c>
      <c r="L39" s="40">
        <f>+'4. PPTO INST PATROC 1'!L34+'4. PPTO INST PATROC 2'!L34+'5. PPTO INST ASOC 1'!L34+'5. PPTO INST ASOC 2'!L34+'5. PPTO INST ASOC 3'!L34+'5. PPTO INST ASOC 4'!L34</f>
        <v>0</v>
      </c>
      <c r="M39" s="161">
        <f t="shared" si="6"/>
        <v>0</v>
      </c>
      <c r="N39" s="161">
        <f t="shared" si="6"/>
        <v>0</v>
      </c>
      <c r="O39" s="162">
        <f t="shared" si="7"/>
        <v>0</v>
      </c>
      <c r="P39" s="29"/>
    </row>
    <row r="40" spans="1:16" s="45" customFormat="1" ht="30" customHeight="1">
      <c r="A40" s="37"/>
      <c r="B40" s="43" t="s">
        <v>56</v>
      </c>
      <c r="C40" s="44">
        <f aca="true" t="shared" si="8" ref="C40:O40">+C17+C25+SUM(C32:C39)</f>
        <v>0</v>
      </c>
      <c r="D40" s="44">
        <f t="shared" si="8"/>
        <v>0</v>
      </c>
      <c r="E40" s="44">
        <f t="shared" si="8"/>
        <v>0</v>
      </c>
      <c r="F40" s="44">
        <f t="shared" si="8"/>
        <v>0</v>
      </c>
      <c r="G40" s="44">
        <f t="shared" si="8"/>
        <v>0</v>
      </c>
      <c r="H40" s="44">
        <f t="shared" si="8"/>
        <v>0</v>
      </c>
      <c r="I40" s="44">
        <f t="shared" si="8"/>
        <v>0</v>
      </c>
      <c r="J40" s="44">
        <f t="shared" si="8"/>
        <v>0</v>
      </c>
      <c r="K40" s="44">
        <f t="shared" si="8"/>
        <v>0</v>
      </c>
      <c r="L40" s="44">
        <f t="shared" si="8"/>
        <v>0</v>
      </c>
      <c r="M40" s="44">
        <f t="shared" si="8"/>
        <v>0</v>
      </c>
      <c r="N40" s="44">
        <f t="shared" si="8"/>
        <v>0</v>
      </c>
      <c r="O40" s="44">
        <f t="shared" si="8"/>
        <v>0</v>
      </c>
      <c r="P40" s="37"/>
    </row>
    <row r="41" spans="3:15" s="53" customFormat="1" ht="24.75" customHeight="1">
      <c r="C41" s="164"/>
      <c r="D41" s="54"/>
      <c r="E41" s="54"/>
      <c r="F41" s="54"/>
      <c r="G41" s="54"/>
      <c r="H41" s="54"/>
      <c r="I41" s="54"/>
      <c r="J41" s="54"/>
      <c r="M41" s="165"/>
      <c r="N41" s="165"/>
      <c r="O41" s="165"/>
    </row>
    <row r="42" spans="4:15" s="53" customFormat="1" ht="11.25">
      <c r="D42" s="54"/>
      <c r="E42" s="54"/>
      <c r="F42" s="54"/>
      <c r="G42" s="54"/>
      <c r="H42" s="54"/>
      <c r="I42" s="54"/>
      <c r="J42" s="54"/>
      <c r="M42" s="165"/>
      <c r="N42" s="165"/>
      <c r="O42" s="165"/>
    </row>
    <row r="43" spans="3:12" s="55" customFormat="1" ht="19.5" customHeight="1">
      <c r="C43" s="207" t="s">
        <v>15</v>
      </c>
      <c r="D43" s="208">
        <f>+C40+D40</f>
        <v>0</v>
      </c>
      <c r="E43" s="208"/>
      <c r="F43" s="208">
        <f>+E40+F40</f>
        <v>0</v>
      </c>
      <c r="G43" s="208"/>
      <c r="H43" s="208">
        <f>+G40+H40</f>
        <v>0</v>
      </c>
      <c r="I43" s="208"/>
      <c r="J43" s="208">
        <f>+I40+J40</f>
        <v>0</v>
      </c>
      <c r="K43" s="207"/>
      <c r="L43" s="208">
        <f>+K40+L40</f>
        <v>0</v>
      </c>
    </row>
    <row r="44" spans="4:15" s="53" customFormat="1" ht="11.25">
      <c r="D44" s="54"/>
      <c r="E44" s="54"/>
      <c r="F44" s="54"/>
      <c r="G44" s="54"/>
      <c r="H44" s="54"/>
      <c r="I44" s="54"/>
      <c r="J44" s="54"/>
      <c r="L44" s="54"/>
      <c r="M44" s="165"/>
      <c r="N44" s="165"/>
      <c r="O44" s="165"/>
    </row>
    <row r="45" spans="2:15" s="115" customFormat="1" ht="35.25" customHeight="1">
      <c r="B45" s="176" t="s">
        <v>101</v>
      </c>
      <c r="C45" s="267">
        <f>+'2. PPTO FONDAP'!$C$45</f>
        <v>0</v>
      </c>
      <c r="D45" s="267"/>
      <c r="E45" s="267">
        <f>+'2. PPTO FONDAP'!$D$45</f>
        <v>0</v>
      </c>
      <c r="F45" s="267"/>
      <c r="G45" s="267">
        <f>+'2. PPTO FONDAP'!$E$45</f>
        <v>0</v>
      </c>
      <c r="H45" s="267"/>
      <c r="I45" s="267">
        <f>+'2. PPTO FONDAP'!$F$45</f>
        <v>0</v>
      </c>
      <c r="J45" s="267"/>
      <c r="K45" s="267">
        <f>+'2. PPTO FONDAP'!$G$45</f>
        <v>0</v>
      </c>
      <c r="L45" s="267"/>
      <c r="M45" s="267">
        <f>SUM(C45:L45)</f>
        <v>0</v>
      </c>
      <c r="N45" s="267"/>
      <c r="O45" s="55"/>
    </row>
    <row r="46" spans="1:14" s="56" customFormat="1" ht="35.25" customHeight="1">
      <c r="A46" s="55"/>
      <c r="B46" s="176" t="s">
        <v>102</v>
      </c>
      <c r="C46" s="205">
        <f>+IF(C45&gt;0,C40/C45,0)</f>
        <v>0</v>
      </c>
      <c r="D46" s="205"/>
      <c r="E46" s="205">
        <f>+IF(E45&gt;0,E40/E45,0)</f>
        <v>0</v>
      </c>
      <c r="F46" s="205"/>
      <c r="G46" s="205">
        <f>+IF(G45&gt;0,G40/G45,0)</f>
        <v>0</v>
      </c>
      <c r="H46" s="205"/>
      <c r="I46" s="205">
        <f>+IF(I45&gt;0,I40/I45,0)</f>
        <v>0</v>
      </c>
      <c r="J46" s="205"/>
      <c r="K46" s="205">
        <f>+IF(K45&gt;0,K40/K45,0)</f>
        <v>0</v>
      </c>
      <c r="L46" s="205"/>
      <c r="M46" s="205">
        <f>+IF(M45&gt;0,M40/M45,0)</f>
        <v>0</v>
      </c>
      <c r="N46" s="205"/>
    </row>
    <row r="47" spans="2:15" s="115" customFormat="1" ht="41.25" customHeight="1">
      <c r="B47" s="176" t="s">
        <v>103</v>
      </c>
      <c r="C47" s="206"/>
      <c r="D47" s="205">
        <f>+IF(C45&gt;0,D40/C45,0)</f>
        <v>0</v>
      </c>
      <c r="E47" s="206"/>
      <c r="F47" s="205">
        <f>+IF(E45&gt;0,F40/E45,0)</f>
        <v>0</v>
      </c>
      <c r="G47" s="206"/>
      <c r="H47" s="205">
        <f>+IF(G45&gt;0,H40/G45,0)</f>
        <v>0</v>
      </c>
      <c r="I47" s="206"/>
      <c r="J47" s="205">
        <f>+IF(I45&gt;0,J40/I45,0)</f>
        <v>0</v>
      </c>
      <c r="K47" s="206"/>
      <c r="L47" s="205">
        <f>+IF(K45&gt;0,L40/K45,0)</f>
        <v>0</v>
      </c>
      <c r="M47" s="206"/>
      <c r="N47" s="205">
        <f>+IF(M45&gt;0,N40/M45,0)</f>
        <v>0</v>
      </c>
      <c r="O47" s="55"/>
    </row>
    <row r="48" spans="2:15" s="53" customFormat="1" ht="11.25">
      <c r="B48" s="57"/>
      <c r="C48" s="57"/>
      <c r="D48" s="54"/>
      <c r="E48" s="54"/>
      <c r="F48" s="54"/>
      <c r="G48" s="54"/>
      <c r="H48" s="54"/>
      <c r="I48" s="54"/>
      <c r="J48" s="54"/>
      <c r="M48" s="165"/>
      <c r="N48" s="165"/>
      <c r="O48" s="165"/>
    </row>
    <row r="49" spans="4:15" s="53" customFormat="1" ht="11.25">
      <c r="D49" s="54"/>
      <c r="E49" s="54"/>
      <c r="F49" s="54"/>
      <c r="G49" s="54"/>
      <c r="H49" s="54"/>
      <c r="I49" s="54"/>
      <c r="J49" s="54"/>
      <c r="M49" s="165"/>
      <c r="N49" s="165"/>
      <c r="O49" s="165"/>
    </row>
    <row r="50" spans="4:15" s="53" customFormat="1" ht="11.25">
      <c r="D50" s="54"/>
      <c r="E50" s="54"/>
      <c r="F50" s="54"/>
      <c r="G50" s="54"/>
      <c r="H50" s="54"/>
      <c r="I50" s="54"/>
      <c r="J50" s="54"/>
      <c r="M50" s="165"/>
      <c r="N50" s="165"/>
      <c r="O50" s="165"/>
    </row>
    <row r="51" spans="4:15" s="53" customFormat="1" ht="11.25">
      <c r="D51" s="54"/>
      <c r="E51" s="54"/>
      <c r="F51" s="54"/>
      <c r="G51" s="54"/>
      <c r="H51" s="54"/>
      <c r="I51" s="54"/>
      <c r="J51" s="54"/>
      <c r="M51" s="165"/>
      <c r="N51" s="165"/>
      <c r="O51" s="165"/>
    </row>
    <row r="52" spans="4:15" s="53" customFormat="1" ht="11.25">
      <c r="D52" s="54"/>
      <c r="E52" s="54"/>
      <c r="F52" s="54"/>
      <c r="G52" s="54"/>
      <c r="H52" s="54"/>
      <c r="I52" s="54"/>
      <c r="J52" s="54"/>
      <c r="M52" s="165"/>
      <c r="N52" s="165"/>
      <c r="O52" s="165"/>
    </row>
    <row r="53" spans="4:15" s="53" customFormat="1" ht="11.25">
      <c r="D53" s="54"/>
      <c r="E53" s="54"/>
      <c r="F53" s="54"/>
      <c r="G53" s="54"/>
      <c r="H53" s="54"/>
      <c r="I53" s="54"/>
      <c r="J53" s="54"/>
      <c r="M53" s="165"/>
      <c r="N53" s="165"/>
      <c r="O53" s="165"/>
    </row>
    <row r="54" spans="4:15" s="53" customFormat="1" ht="11.25">
      <c r="D54" s="54"/>
      <c r="E54" s="54"/>
      <c r="F54" s="54"/>
      <c r="G54" s="54"/>
      <c r="H54" s="54"/>
      <c r="I54" s="54"/>
      <c r="J54" s="54"/>
      <c r="M54" s="165"/>
      <c r="N54" s="165"/>
      <c r="O54" s="165"/>
    </row>
    <row r="55" spans="4:15" s="53" customFormat="1" ht="11.25">
      <c r="D55" s="58"/>
      <c r="E55" s="54"/>
      <c r="F55" s="54"/>
      <c r="G55" s="54"/>
      <c r="H55" s="54"/>
      <c r="I55" s="54"/>
      <c r="J55" s="54"/>
      <c r="M55" s="165"/>
      <c r="N55" s="165"/>
      <c r="O55" s="165"/>
    </row>
    <row r="56" spans="4:15" s="53" customFormat="1" ht="11.25">
      <c r="D56" s="58"/>
      <c r="E56" s="54"/>
      <c r="F56" s="54"/>
      <c r="G56" s="54"/>
      <c r="H56" s="54"/>
      <c r="I56" s="54"/>
      <c r="J56" s="54"/>
      <c r="M56" s="165"/>
      <c r="N56" s="165"/>
      <c r="O56" s="165"/>
    </row>
    <row r="57" spans="4:15" s="53" customFormat="1" ht="11.25">
      <c r="D57" s="58"/>
      <c r="E57" s="54"/>
      <c r="F57" s="54"/>
      <c r="G57" s="54"/>
      <c r="H57" s="54"/>
      <c r="I57" s="54"/>
      <c r="J57" s="54"/>
      <c r="M57" s="165"/>
      <c r="N57" s="165"/>
      <c r="O57" s="165"/>
    </row>
    <row r="58" spans="4:15" s="53" customFormat="1" ht="11.25">
      <c r="D58" s="58"/>
      <c r="E58" s="54"/>
      <c r="F58" s="54"/>
      <c r="G58" s="54"/>
      <c r="H58" s="54"/>
      <c r="I58" s="54"/>
      <c r="J58" s="54"/>
      <c r="M58" s="165"/>
      <c r="N58" s="165"/>
      <c r="O58" s="165"/>
    </row>
    <row r="59" spans="4:15" s="53" customFormat="1" ht="11.25">
      <c r="D59" s="58"/>
      <c r="E59" s="54"/>
      <c r="F59" s="54"/>
      <c r="G59" s="54"/>
      <c r="H59" s="54"/>
      <c r="I59" s="54"/>
      <c r="J59" s="54"/>
      <c r="M59" s="165"/>
      <c r="N59" s="165"/>
      <c r="O59" s="165"/>
    </row>
    <row r="60" spans="4:15" s="53" customFormat="1" ht="11.25">
      <c r="D60" s="58"/>
      <c r="E60" s="54"/>
      <c r="F60" s="54"/>
      <c r="G60" s="54"/>
      <c r="H60" s="54"/>
      <c r="I60" s="54"/>
      <c r="J60" s="54"/>
      <c r="M60" s="165"/>
      <c r="N60" s="165"/>
      <c r="O60" s="165"/>
    </row>
    <row r="61" ht="11.25">
      <c r="D61" s="48"/>
    </row>
    <row r="62" ht="11.25">
      <c r="D62" s="48"/>
    </row>
    <row r="63" ht="11.25">
      <c r="D63" s="48"/>
    </row>
    <row r="64" ht="11.25">
      <c r="D64" s="48"/>
    </row>
  </sheetData>
  <sheetProtection password="CC53" sheet="1"/>
  <mergeCells count="27">
    <mergeCell ref="G15:H15"/>
    <mergeCell ref="I15:J15"/>
    <mergeCell ref="K15:L15"/>
    <mergeCell ref="M15:N15"/>
    <mergeCell ref="M45:N45"/>
    <mergeCell ref="B14:B16"/>
    <mergeCell ref="E15:F15"/>
    <mergeCell ref="C8:O8"/>
    <mergeCell ref="B1:O1"/>
    <mergeCell ref="B2:O2"/>
    <mergeCell ref="C4:O4"/>
    <mergeCell ref="C5:O5"/>
    <mergeCell ref="C6:O6"/>
    <mergeCell ref="C7:O7"/>
    <mergeCell ref="B6:B7"/>
    <mergeCell ref="B8:B11"/>
    <mergeCell ref="C9:O9"/>
    <mergeCell ref="C10:O10"/>
    <mergeCell ref="C11:O11"/>
    <mergeCell ref="C45:D45"/>
    <mergeCell ref="E45:F45"/>
    <mergeCell ref="G45:H45"/>
    <mergeCell ref="I45:J45"/>
    <mergeCell ref="K45:L45"/>
    <mergeCell ref="C14:O14"/>
    <mergeCell ref="O15:O16"/>
    <mergeCell ref="C15:D15"/>
  </mergeCells>
  <conditionalFormatting sqref="D46">
    <cfRule type="cellIs" priority="14" dxfId="0" operator="lessThan" stopIfTrue="1">
      <formula>0.08</formula>
    </cfRule>
  </conditionalFormatting>
  <conditionalFormatting sqref="F46">
    <cfRule type="cellIs" priority="12" dxfId="0" operator="lessThan" stopIfTrue="1">
      <formula>0.08</formula>
    </cfRule>
  </conditionalFormatting>
  <conditionalFormatting sqref="J46">
    <cfRule type="cellIs" priority="10" dxfId="0" operator="lessThan" stopIfTrue="1">
      <formula>0.08</formula>
    </cfRule>
  </conditionalFormatting>
  <conditionalFormatting sqref="N46">
    <cfRule type="cellIs" priority="8" dxfId="0" operator="lessThan" stopIfTrue="1">
      <formula>0.08</formula>
    </cfRule>
  </conditionalFormatting>
  <conditionalFormatting sqref="M46">
    <cfRule type="cellIs" priority="5" dxfId="0" operator="lessThan" stopIfTrue="1">
      <formula>0.08</formula>
    </cfRule>
  </conditionalFormatting>
  <conditionalFormatting sqref="H46">
    <cfRule type="cellIs" priority="11" dxfId="0" operator="lessThan" stopIfTrue="1">
      <formula>0.08</formula>
    </cfRule>
  </conditionalFormatting>
  <conditionalFormatting sqref="L46">
    <cfRule type="cellIs" priority="9" dxfId="0" operator="lessThan" stopIfTrue="1">
      <formula>0.08</formula>
    </cfRule>
  </conditionalFormatting>
  <conditionalFormatting sqref="C46 E46 G46 I46 K46">
    <cfRule type="cellIs" priority="3" dxfId="0" operator="lessThan" stopIfTrue="1">
      <formula>0.08</formula>
    </cfRule>
  </conditionalFormatting>
  <conditionalFormatting sqref="D47">
    <cfRule type="cellIs" priority="2" dxfId="0" operator="lessThan" stopIfTrue="1">
      <formula>0.08</formula>
    </cfRule>
  </conditionalFormatting>
  <conditionalFormatting sqref="N47 L47 J47 H47 F47">
    <cfRule type="cellIs" priority="1" dxfId="0" operator="lessThan" stopIfTrue="1">
      <formula>0.08</formula>
    </cfRule>
  </conditionalFormatting>
  <dataValidations count="2">
    <dataValidation type="decimal" operator="greaterThan" allowBlank="1" showInputMessage="1" showErrorMessage="1" error="lllloooooooooooooo" sqref="D50">
      <formula1>0.1</formula1>
    </dataValidation>
    <dataValidation operator="greaterThan" allowBlank="1" showInputMessage="1" showErrorMessage="1" error="cuec" sqref="D51"/>
  </dataValidations>
  <printOptions horizontalCentered="1"/>
  <pageMargins left="0" right="0" top="0.7874015748031497" bottom="0.984251968503937" header="0.31496062992125984" footer="0.7874015748031497"/>
  <pageSetup horizontalDpi="600" verticalDpi="600" orientation="landscape" scale="65" r:id="rId1"/>
  <headerFooter>
    <oddFooter>&amp;CDistribución Presupuestaria - Quinto Concurso Nacional de Centros de Investigación en Áreas Prioritarias FONDAP 2013</oddFooter>
  </headerFooter>
  <rowBreaks count="1" manualBreakCount="1">
    <brk id="28" min="1" max="14" man="1"/>
  </rowBreaks>
</worksheet>
</file>

<file path=xl/worksheets/sheet9.xml><?xml version="1.0" encoding="utf-8"?>
<worksheet xmlns="http://schemas.openxmlformats.org/spreadsheetml/2006/main" xmlns:r="http://schemas.openxmlformats.org/officeDocument/2006/relationships">
  <dimension ref="A1:P55"/>
  <sheetViews>
    <sheetView view="pageBreakPreview" zoomScale="80" zoomScaleNormal="90" zoomScaleSheetLayoutView="80" zoomScalePageLayoutView="0" workbookViewId="0" topLeftCell="A30">
      <selection activeCell="B32" sqref="B32"/>
    </sheetView>
  </sheetViews>
  <sheetFormatPr defaultColWidth="11.421875" defaultRowHeight="12.75"/>
  <cols>
    <col min="1" max="1" width="2.28125" style="22" customWidth="1"/>
    <col min="2" max="2" width="38.57421875" style="22" customWidth="1"/>
    <col min="3" max="3" width="13.140625" style="22" customWidth="1"/>
    <col min="4" max="10" width="13.140625" style="47" customWidth="1"/>
    <col min="11" max="12" width="13.140625" style="22" customWidth="1"/>
    <col min="13" max="14" width="13.140625" style="166" customWidth="1"/>
    <col min="15" max="15" width="14.140625" style="166" customWidth="1"/>
    <col min="16" max="16" width="4.57421875" style="10" customWidth="1"/>
    <col min="17" max="16384" width="11.421875" style="22" customWidth="1"/>
  </cols>
  <sheetData>
    <row r="1" spans="1:15" s="9" customFormat="1" ht="26.25" customHeight="1">
      <c r="A1" s="8"/>
      <c r="B1" s="215" t="s">
        <v>64</v>
      </c>
      <c r="C1" s="215"/>
      <c r="D1" s="215"/>
      <c r="E1" s="215"/>
      <c r="F1" s="215"/>
      <c r="G1" s="215"/>
      <c r="H1" s="215"/>
      <c r="I1" s="215"/>
      <c r="J1" s="215"/>
      <c r="K1" s="215"/>
      <c r="L1" s="215"/>
      <c r="M1" s="215"/>
      <c r="N1" s="215"/>
      <c r="O1" s="215"/>
    </row>
    <row r="2" spans="1:15" s="9" customFormat="1" ht="26.25" customHeight="1">
      <c r="A2" s="8"/>
      <c r="B2" s="216" t="s">
        <v>113</v>
      </c>
      <c r="C2" s="216"/>
      <c r="D2" s="216"/>
      <c r="E2" s="216"/>
      <c r="F2" s="216"/>
      <c r="G2" s="216"/>
      <c r="H2" s="216"/>
      <c r="I2" s="216"/>
      <c r="J2" s="216"/>
      <c r="K2" s="216"/>
      <c r="L2" s="216"/>
      <c r="M2" s="216"/>
      <c r="N2" s="216"/>
      <c r="O2" s="216"/>
    </row>
    <row r="3" spans="1:15" s="15" customFormat="1" ht="12.75" customHeight="1">
      <c r="A3" s="10"/>
      <c r="B3" s="11"/>
      <c r="C3" s="11"/>
      <c r="D3" s="12"/>
      <c r="E3" s="13"/>
      <c r="F3" s="13"/>
      <c r="G3" s="13"/>
      <c r="H3" s="13"/>
      <c r="I3" s="13"/>
      <c r="J3" s="13"/>
      <c r="K3" s="14"/>
      <c r="L3" s="14"/>
      <c r="M3" s="152"/>
      <c r="N3" s="152"/>
      <c r="O3" s="152"/>
    </row>
    <row r="4" spans="1:16" s="19" customFormat="1" ht="19.5" customHeight="1">
      <c r="A4" s="16"/>
      <c r="B4" s="17" t="s">
        <v>52</v>
      </c>
      <c r="C4" s="226">
        <f>VLOOKUP($B4,'1. PPTO TOTAL CENTRO'!$B$4:$H$12,2,0)</f>
        <v>0</v>
      </c>
      <c r="D4" s="218"/>
      <c r="E4" s="218"/>
      <c r="F4" s="218"/>
      <c r="G4" s="218"/>
      <c r="H4" s="218"/>
      <c r="I4" s="218"/>
      <c r="J4" s="218"/>
      <c r="K4" s="218"/>
      <c r="L4" s="218"/>
      <c r="M4" s="218"/>
      <c r="N4" s="218"/>
      <c r="O4" s="219"/>
      <c r="P4" s="18"/>
    </row>
    <row r="5" spans="1:16" s="19" customFormat="1" ht="19.5" customHeight="1">
      <c r="A5" s="16"/>
      <c r="B5" s="17" t="s">
        <v>53</v>
      </c>
      <c r="C5" s="226">
        <f>VLOOKUP($B5,'1. PPTO TOTAL CENTRO'!$B$4:$H$12,2,0)</f>
        <v>0</v>
      </c>
      <c r="D5" s="218"/>
      <c r="E5" s="218"/>
      <c r="F5" s="218"/>
      <c r="G5" s="218"/>
      <c r="H5" s="218"/>
      <c r="I5" s="218"/>
      <c r="J5" s="218"/>
      <c r="K5" s="218"/>
      <c r="L5" s="218"/>
      <c r="M5" s="218"/>
      <c r="N5" s="218"/>
      <c r="O5" s="219"/>
      <c r="P5" s="18"/>
    </row>
    <row r="6" spans="1:16" s="19" customFormat="1" ht="19.5" customHeight="1">
      <c r="A6" s="16"/>
      <c r="B6" s="186" t="s">
        <v>58</v>
      </c>
      <c r="C6" s="226"/>
      <c r="D6" s="218"/>
      <c r="E6" s="218"/>
      <c r="F6" s="218"/>
      <c r="G6" s="218"/>
      <c r="H6" s="218"/>
      <c r="I6" s="218"/>
      <c r="J6" s="218"/>
      <c r="K6" s="218"/>
      <c r="L6" s="218"/>
      <c r="M6" s="218"/>
      <c r="N6" s="218"/>
      <c r="O6" s="219"/>
      <c r="P6" s="18"/>
    </row>
    <row r="7" spans="1:15" ht="11.25">
      <c r="A7" s="10"/>
      <c r="B7" s="21"/>
      <c r="C7" s="21"/>
      <c r="D7" s="23"/>
      <c r="E7" s="23"/>
      <c r="F7" s="23"/>
      <c r="G7" s="23"/>
      <c r="H7" s="23"/>
      <c r="I7" s="23"/>
      <c r="J7" s="23"/>
      <c r="K7" s="10"/>
      <c r="L7" s="10"/>
      <c r="M7" s="8"/>
      <c r="N7" s="8"/>
      <c r="O7" s="8"/>
    </row>
    <row r="8" spans="1:15" ht="15" customHeight="1">
      <c r="A8" s="10"/>
      <c r="B8" s="6" t="s">
        <v>16</v>
      </c>
      <c r="C8" s="8"/>
      <c r="D8" s="23"/>
      <c r="E8" s="23"/>
      <c r="F8" s="23"/>
      <c r="G8" s="23"/>
      <c r="H8" s="23"/>
      <c r="I8" s="23"/>
      <c r="J8" s="23"/>
      <c r="K8" s="10"/>
      <c r="L8" s="10"/>
      <c r="M8" s="8"/>
      <c r="N8" s="8"/>
      <c r="O8" s="8"/>
    </row>
    <row r="9" spans="1:16" s="24" customFormat="1" ht="20.25" customHeight="1">
      <c r="A9" s="16"/>
      <c r="B9" s="259" t="s">
        <v>26</v>
      </c>
      <c r="C9" s="268" t="s">
        <v>55</v>
      </c>
      <c r="D9" s="269"/>
      <c r="E9" s="269"/>
      <c r="F9" s="269"/>
      <c r="G9" s="269"/>
      <c r="H9" s="269"/>
      <c r="I9" s="269"/>
      <c r="J9" s="269"/>
      <c r="K9" s="269"/>
      <c r="L9" s="269"/>
      <c r="M9" s="269"/>
      <c r="N9" s="269"/>
      <c r="O9" s="270"/>
      <c r="P9" s="16"/>
    </row>
    <row r="10" spans="1:16" s="24" customFormat="1" ht="27" customHeight="1">
      <c r="A10" s="16"/>
      <c r="B10" s="279"/>
      <c r="C10" s="273" t="s">
        <v>31</v>
      </c>
      <c r="D10" s="274"/>
      <c r="E10" s="277" t="s">
        <v>32</v>
      </c>
      <c r="F10" s="278"/>
      <c r="G10" s="277" t="s">
        <v>33</v>
      </c>
      <c r="H10" s="278"/>
      <c r="I10" s="277" t="s">
        <v>34</v>
      </c>
      <c r="J10" s="278"/>
      <c r="K10" s="277" t="s">
        <v>35</v>
      </c>
      <c r="L10" s="278"/>
      <c r="M10" s="273" t="s">
        <v>59</v>
      </c>
      <c r="N10" s="274"/>
      <c r="O10" s="271" t="s">
        <v>59</v>
      </c>
      <c r="P10" s="16"/>
    </row>
    <row r="11" spans="1:16" s="24" customFormat="1" ht="22.5">
      <c r="A11" s="16"/>
      <c r="B11" s="280"/>
      <c r="C11" s="145" t="s">
        <v>91</v>
      </c>
      <c r="D11" s="153" t="s">
        <v>92</v>
      </c>
      <c r="E11" s="145" t="s">
        <v>91</v>
      </c>
      <c r="F11" s="153" t="s">
        <v>92</v>
      </c>
      <c r="G11" s="145" t="s">
        <v>91</v>
      </c>
      <c r="H11" s="153" t="s">
        <v>92</v>
      </c>
      <c r="I11" s="145" t="s">
        <v>91</v>
      </c>
      <c r="J11" s="153" t="s">
        <v>92</v>
      </c>
      <c r="K11" s="145" t="s">
        <v>91</v>
      </c>
      <c r="L11" s="153" t="s">
        <v>92</v>
      </c>
      <c r="M11" s="145" t="s">
        <v>91</v>
      </c>
      <c r="N11" s="153" t="s">
        <v>92</v>
      </c>
      <c r="O11" s="272"/>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55">
        <f>+C13+E13+G13+I13+K13</f>
        <v>0</v>
      </c>
      <c r="N13" s="155">
        <f>+D13+F13+H13+J13+L13</f>
        <v>0</v>
      </c>
      <c r="O13" s="32">
        <f aca="true" t="shared" si="1"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55">
        <f aca="true" t="shared" si="2" ref="M14:M34">+C14+E14+G14+I14+K14</f>
        <v>0</v>
      </c>
      <c r="N14" s="155">
        <f aca="true" t="shared" si="3" ref="N14:N34">+D14+F14+H14+J14+L14</f>
        <v>0</v>
      </c>
      <c r="O14" s="32">
        <f t="shared" si="1"/>
        <v>0</v>
      </c>
      <c r="P14" s="29"/>
    </row>
    <row r="15" spans="2:16" s="26" customFormat="1" ht="30" customHeight="1">
      <c r="B15" s="39" t="s">
        <v>41</v>
      </c>
      <c r="C15" s="49">
        <v>0</v>
      </c>
      <c r="D15" s="49">
        <v>0</v>
      </c>
      <c r="E15" s="49">
        <v>0</v>
      </c>
      <c r="F15" s="49">
        <v>0</v>
      </c>
      <c r="G15" s="49">
        <v>0</v>
      </c>
      <c r="H15" s="49">
        <v>0</v>
      </c>
      <c r="I15" s="49">
        <v>0</v>
      </c>
      <c r="J15" s="49">
        <v>0</v>
      </c>
      <c r="K15" s="49">
        <v>0</v>
      </c>
      <c r="L15" s="49">
        <v>0</v>
      </c>
      <c r="M15" s="155">
        <f t="shared" si="2"/>
        <v>0</v>
      </c>
      <c r="N15" s="155">
        <f t="shared" si="3"/>
        <v>0</v>
      </c>
      <c r="O15" s="32">
        <f t="shared" si="1"/>
        <v>0</v>
      </c>
      <c r="P15" s="29"/>
    </row>
    <row r="16" spans="2:16" s="26" customFormat="1" ht="30" customHeight="1">
      <c r="B16" s="39" t="s">
        <v>65</v>
      </c>
      <c r="C16" s="49">
        <v>0</v>
      </c>
      <c r="D16" s="49">
        <v>0</v>
      </c>
      <c r="E16" s="49">
        <v>0</v>
      </c>
      <c r="F16" s="49">
        <v>0</v>
      </c>
      <c r="G16" s="49">
        <v>0</v>
      </c>
      <c r="H16" s="49">
        <v>0</v>
      </c>
      <c r="I16" s="49">
        <v>0</v>
      </c>
      <c r="J16" s="49">
        <v>0</v>
      </c>
      <c r="K16" s="49">
        <v>0</v>
      </c>
      <c r="L16" s="49">
        <v>0</v>
      </c>
      <c r="M16" s="155">
        <f t="shared" si="2"/>
        <v>0</v>
      </c>
      <c r="N16" s="155">
        <f t="shared" si="3"/>
        <v>0</v>
      </c>
      <c r="O16" s="32">
        <f t="shared" si="1"/>
        <v>0</v>
      </c>
      <c r="P16" s="29"/>
    </row>
    <row r="17" spans="2:16" s="26" customFormat="1" ht="30" customHeight="1">
      <c r="B17" s="39" t="s">
        <v>43</v>
      </c>
      <c r="C17" s="49">
        <v>0</v>
      </c>
      <c r="D17" s="49">
        <v>0</v>
      </c>
      <c r="E17" s="49">
        <v>0</v>
      </c>
      <c r="F17" s="49">
        <v>0</v>
      </c>
      <c r="G17" s="49">
        <v>0</v>
      </c>
      <c r="H17" s="49">
        <v>0</v>
      </c>
      <c r="I17" s="49">
        <v>0</v>
      </c>
      <c r="J17" s="49">
        <v>0</v>
      </c>
      <c r="K17" s="49">
        <v>0</v>
      </c>
      <c r="L17" s="49">
        <v>0</v>
      </c>
      <c r="M17" s="155">
        <f t="shared" si="2"/>
        <v>0</v>
      </c>
      <c r="N17" s="155">
        <f t="shared" si="3"/>
        <v>0</v>
      </c>
      <c r="O17" s="32">
        <f t="shared" si="1"/>
        <v>0</v>
      </c>
      <c r="P17" s="29"/>
    </row>
    <row r="18" spans="2:16" s="26" customFormat="1" ht="30" customHeight="1">
      <c r="B18" s="39" t="s">
        <v>66</v>
      </c>
      <c r="C18" s="49">
        <v>0</v>
      </c>
      <c r="D18" s="49">
        <v>0</v>
      </c>
      <c r="E18" s="49">
        <v>0</v>
      </c>
      <c r="F18" s="49">
        <v>0</v>
      </c>
      <c r="G18" s="49">
        <v>0</v>
      </c>
      <c r="H18" s="49">
        <v>0</v>
      </c>
      <c r="I18" s="49">
        <v>0</v>
      </c>
      <c r="J18" s="49">
        <v>0</v>
      </c>
      <c r="K18" s="49">
        <v>0</v>
      </c>
      <c r="L18" s="49">
        <v>0</v>
      </c>
      <c r="M18" s="155">
        <f t="shared" si="2"/>
        <v>0</v>
      </c>
      <c r="N18" s="155">
        <f t="shared" si="3"/>
        <v>0</v>
      </c>
      <c r="O18" s="32">
        <f t="shared" si="1"/>
        <v>0</v>
      </c>
      <c r="P18" s="29"/>
    </row>
    <row r="19" spans="2:16" s="26" customFormat="1" ht="30" customHeight="1">
      <c r="B19" s="50" t="s">
        <v>61</v>
      </c>
      <c r="C19" s="51">
        <v>0</v>
      </c>
      <c r="D19" s="51">
        <v>0</v>
      </c>
      <c r="E19" s="51">
        <v>0</v>
      </c>
      <c r="F19" s="51">
        <v>0</v>
      </c>
      <c r="G19" s="51">
        <v>0</v>
      </c>
      <c r="H19" s="51">
        <v>0</v>
      </c>
      <c r="I19" s="51">
        <v>0</v>
      </c>
      <c r="J19" s="51">
        <v>0</v>
      </c>
      <c r="K19" s="51">
        <v>0</v>
      </c>
      <c r="L19" s="51">
        <v>0</v>
      </c>
      <c r="M19" s="156">
        <f t="shared" si="2"/>
        <v>0</v>
      </c>
      <c r="N19" s="156">
        <f t="shared" si="3"/>
        <v>0</v>
      </c>
      <c r="O19" s="181">
        <f t="shared" si="1"/>
        <v>0</v>
      </c>
      <c r="P19" s="29"/>
    </row>
    <row r="20" spans="2:16" s="26" customFormat="1" ht="30" customHeight="1">
      <c r="B20" s="27" t="s">
        <v>4</v>
      </c>
      <c r="C20" s="28">
        <f aca="true" t="shared" si="4" ref="C20:O20">+C21+C24</f>
        <v>0</v>
      </c>
      <c r="D20" s="28">
        <f t="shared" si="4"/>
        <v>0</v>
      </c>
      <c r="E20" s="28">
        <f t="shared" si="4"/>
        <v>0</v>
      </c>
      <c r="F20" s="28">
        <f t="shared" si="4"/>
        <v>0</v>
      </c>
      <c r="G20" s="28">
        <f t="shared" si="4"/>
        <v>0</v>
      </c>
      <c r="H20" s="28">
        <f t="shared" si="4"/>
        <v>0</v>
      </c>
      <c r="I20" s="28">
        <f t="shared" si="4"/>
        <v>0</v>
      </c>
      <c r="J20" s="28">
        <f t="shared" si="4"/>
        <v>0</v>
      </c>
      <c r="K20" s="28">
        <f t="shared" si="4"/>
        <v>0</v>
      </c>
      <c r="L20" s="28">
        <f t="shared" si="4"/>
        <v>0</v>
      </c>
      <c r="M20" s="161">
        <f t="shared" si="4"/>
        <v>0</v>
      </c>
      <c r="N20" s="161">
        <f t="shared" si="4"/>
        <v>0</v>
      </c>
      <c r="O20" s="183">
        <f t="shared" si="4"/>
        <v>0</v>
      </c>
      <c r="P20" s="29"/>
    </row>
    <row r="21" spans="2:16" s="38" customFormat="1" ht="30" customHeight="1">
      <c r="B21" s="182" t="s">
        <v>0</v>
      </c>
      <c r="C21" s="32">
        <f aca="true" t="shared" si="5" ref="C21:O21">SUM(C22:C23)</f>
        <v>0</v>
      </c>
      <c r="D21" s="32">
        <f t="shared" si="5"/>
        <v>0</v>
      </c>
      <c r="E21" s="32">
        <f t="shared" si="5"/>
        <v>0</v>
      </c>
      <c r="F21" s="32">
        <f t="shared" si="5"/>
        <v>0</v>
      </c>
      <c r="G21" s="32">
        <f t="shared" si="5"/>
        <v>0</v>
      </c>
      <c r="H21" s="32">
        <f t="shared" si="5"/>
        <v>0</v>
      </c>
      <c r="I21" s="32">
        <f t="shared" si="5"/>
        <v>0</v>
      </c>
      <c r="J21" s="32">
        <f t="shared" si="5"/>
        <v>0</v>
      </c>
      <c r="K21" s="32">
        <f t="shared" si="5"/>
        <v>0</v>
      </c>
      <c r="L21" s="32">
        <f t="shared" si="5"/>
        <v>0</v>
      </c>
      <c r="M21" s="155">
        <f t="shared" si="5"/>
        <v>0</v>
      </c>
      <c r="N21" s="155">
        <f t="shared" si="5"/>
        <v>0</v>
      </c>
      <c r="O21" s="32">
        <f t="shared" si="5"/>
        <v>0</v>
      </c>
      <c r="P21" s="37"/>
    </row>
    <row r="22" spans="2:16" s="26" customFormat="1" ht="30" customHeight="1">
      <c r="B22" s="33" t="s">
        <v>9</v>
      </c>
      <c r="C22" s="49">
        <v>0</v>
      </c>
      <c r="D22" s="49">
        <v>0</v>
      </c>
      <c r="E22" s="49">
        <v>0</v>
      </c>
      <c r="F22" s="49">
        <v>0</v>
      </c>
      <c r="G22" s="49">
        <v>0</v>
      </c>
      <c r="H22" s="49">
        <v>0</v>
      </c>
      <c r="I22" s="49">
        <v>0</v>
      </c>
      <c r="J22" s="49">
        <v>0</v>
      </c>
      <c r="K22" s="49">
        <v>0</v>
      </c>
      <c r="L22" s="49">
        <v>0</v>
      </c>
      <c r="M22" s="155">
        <f t="shared" si="2"/>
        <v>0</v>
      </c>
      <c r="N22" s="155">
        <f t="shared" si="3"/>
        <v>0</v>
      </c>
      <c r="O22" s="32">
        <f t="shared" si="1"/>
        <v>0</v>
      </c>
      <c r="P22" s="29"/>
    </row>
    <row r="23" spans="2:16" s="26" customFormat="1" ht="30" customHeight="1">
      <c r="B23" s="50" t="s">
        <v>21</v>
      </c>
      <c r="C23" s="51">
        <v>0</v>
      </c>
      <c r="D23" s="51">
        <v>0</v>
      </c>
      <c r="E23" s="51">
        <v>0</v>
      </c>
      <c r="F23" s="51">
        <v>0</v>
      </c>
      <c r="G23" s="51">
        <v>0</v>
      </c>
      <c r="H23" s="51">
        <v>0</v>
      </c>
      <c r="I23" s="51">
        <v>0</v>
      </c>
      <c r="J23" s="51">
        <v>0</v>
      </c>
      <c r="K23" s="51">
        <v>0</v>
      </c>
      <c r="L23" s="51">
        <v>0</v>
      </c>
      <c r="M23" s="156">
        <f t="shared" si="2"/>
        <v>0</v>
      </c>
      <c r="N23" s="156">
        <f t="shared" si="3"/>
        <v>0</v>
      </c>
      <c r="O23" s="181">
        <f t="shared" si="1"/>
        <v>0</v>
      </c>
      <c r="P23" s="29"/>
    </row>
    <row r="24" spans="2:16" s="38" customFormat="1" ht="30" customHeight="1">
      <c r="B24" s="35" t="s">
        <v>1</v>
      </c>
      <c r="C24" s="36">
        <f aca="true" t="shared" si="6" ref="C24:O24">SUM(C25:C26)</f>
        <v>0</v>
      </c>
      <c r="D24" s="36">
        <f t="shared" si="6"/>
        <v>0</v>
      </c>
      <c r="E24" s="36">
        <f t="shared" si="6"/>
        <v>0</v>
      </c>
      <c r="F24" s="36">
        <f t="shared" si="6"/>
        <v>0</v>
      </c>
      <c r="G24" s="36">
        <f t="shared" si="6"/>
        <v>0</v>
      </c>
      <c r="H24" s="36">
        <f t="shared" si="6"/>
        <v>0</v>
      </c>
      <c r="I24" s="36">
        <f t="shared" si="6"/>
        <v>0</v>
      </c>
      <c r="J24" s="36">
        <f t="shared" si="6"/>
        <v>0</v>
      </c>
      <c r="K24" s="36">
        <f t="shared" si="6"/>
        <v>0</v>
      </c>
      <c r="L24" s="36">
        <f t="shared" si="6"/>
        <v>0</v>
      </c>
      <c r="M24" s="184">
        <f t="shared" si="6"/>
        <v>0</v>
      </c>
      <c r="N24" s="184">
        <f t="shared" si="6"/>
        <v>0</v>
      </c>
      <c r="O24" s="36">
        <f t="shared" si="6"/>
        <v>0</v>
      </c>
      <c r="P24" s="37"/>
    </row>
    <row r="25" spans="2:16" s="26" customFormat="1" ht="30" customHeight="1">
      <c r="B25" s="33" t="s">
        <v>9</v>
      </c>
      <c r="C25" s="49">
        <v>0</v>
      </c>
      <c r="D25" s="49">
        <v>0</v>
      </c>
      <c r="E25" s="49">
        <v>0</v>
      </c>
      <c r="F25" s="49">
        <v>0</v>
      </c>
      <c r="G25" s="49">
        <v>0</v>
      </c>
      <c r="H25" s="49">
        <v>0</v>
      </c>
      <c r="I25" s="49">
        <v>0</v>
      </c>
      <c r="J25" s="49">
        <v>0</v>
      </c>
      <c r="K25" s="49">
        <v>0</v>
      </c>
      <c r="L25" s="49">
        <v>0</v>
      </c>
      <c r="M25" s="155">
        <f t="shared" si="2"/>
        <v>0</v>
      </c>
      <c r="N25" s="155">
        <f t="shared" si="3"/>
        <v>0</v>
      </c>
      <c r="O25" s="32">
        <f t="shared" si="1"/>
        <v>0</v>
      </c>
      <c r="P25" s="29"/>
    </row>
    <row r="26" spans="2:16" s="26" customFormat="1" ht="30" customHeight="1">
      <c r="B26" s="158" t="s">
        <v>21</v>
      </c>
      <c r="C26" s="159">
        <v>0</v>
      </c>
      <c r="D26" s="159">
        <v>0</v>
      </c>
      <c r="E26" s="159">
        <v>0</v>
      </c>
      <c r="F26" s="159">
        <v>0</v>
      </c>
      <c r="G26" s="159">
        <v>0</v>
      </c>
      <c r="H26" s="159">
        <v>0</v>
      </c>
      <c r="I26" s="159">
        <v>0</v>
      </c>
      <c r="J26" s="159">
        <v>0</v>
      </c>
      <c r="K26" s="159">
        <v>0</v>
      </c>
      <c r="L26" s="159">
        <v>0</v>
      </c>
      <c r="M26" s="163">
        <f t="shared" si="2"/>
        <v>0</v>
      </c>
      <c r="N26" s="163">
        <f t="shared" si="3"/>
        <v>0</v>
      </c>
      <c r="O26" s="185">
        <f t="shared" si="1"/>
        <v>0</v>
      </c>
      <c r="P26" s="29"/>
    </row>
    <row r="27" spans="2:16" s="38" customFormat="1" ht="30" customHeight="1">
      <c r="B27" s="176" t="s">
        <v>110</v>
      </c>
      <c r="C27" s="177">
        <v>0</v>
      </c>
      <c r="D27" s="177">
        <v>0</v>
      </c>
      <c r="E27" s="177">
        <v>0</v>
      </c>
      <c r="F27" s="177">
        <v>0</v>
      </c>
      <c r="G27" s="177">
        <v>0</v>
      </c>
      <c r="H27" s="177">
        <v>0</v>
      </c>
      <c r="I27" s="177">
        <v>0</v>
      </c>
      <c r="J27" s="177">
        <v>0</v>
      </c>
      <c r="K27" s="177">
        <v>0</v>
      </c>
      <c r="L27" s="177">
        <v>0</v>
      </c>
      <c r="M27" s="161">
        <f t="shared" si="2"/>
        <v>0</v>
      </c>
      <c r="N27" s="161">
        <f t="shared" si="3"/>
        <v>0</v>
      </c>
      <c r="O27" s="183">
        <f t="shared" si="1"/>
        <v>0</v>
      </c>
      <c r="P27" s="37"/>
    </row>
    <row r="28" spans="2:16" s="26" customFormat="1" ht="30" customHeight="1">
      <c r="B28" s="176" t="s">
        <v>2</v>
      </c>
      <c r="C28" s="40">
        <v>0</v>
      </c>
      <c r="D28" s="40">
        <v>0</v>
      </c>
      <c r="E28" s="40">
        <v>0</v>
      </c>
      <c r="F28" s="40">
        <v>0</v>
      </c>
      <c r="G28" s="40">
        <v>0</v>
      </c>
      <c r="H28" s="40">
        <v>0</v>
      </c>
      <c r="I28" s="40">
        <v>0</v>
      </c>
      <c r="J28" s="40">
        <v>0</v>
      </c>
      <c r="K28" s="40">
        <v>0</v>
      </c>
      <c r="L28" s="40">
        <v>0</v>
      </c>
      <c r="M28" s="161">
        <f t="shared" si="2"/>
        <v>0</v>
      </c>
      <c r="N28" s="161">
        <f t="shared" si="3"/>
        <v>0</v>
      </c>
      <c r="O28" s="183">
        <f t="shared" si="1"/>
        <v>0</v>
      </c>
      <c r="P28" s="29"/>
    </row>
    <row r="29" spans="2:16" s="26" customFormat="1" ht="30" customHeight="1">
      <c r="B29" s="176" t="s">
        <v>17</v>
      </c>
      <c r="C29" s="167">
        <v>0</v>
      </c>
      <c r="D29" s="167">
        <v>0</v>
      </c>
      <c r="E29" s="167">
        <v>0</v>
      </c>
      <c r="F29" s="167">
        <v>0</v>
      </c>
      <c r="G29" s="167">
        <v>0</v>
      </c>
      <c r="H29" s="167">
        <v>0</v>
      </c>
      <c r="I29" s="167">
        <v>0</v>
      </c>
      <c r="J29" s="167">
        <v>0</v>
      </c>
      <c r="K29" s="167">
        <v>0</v>
      </c>
      <c r="L29" s="167">
        <v>0</v>
      </c>
      <c r="M29" s="161">
        <f t="shared" si="2"/>
        <v>0</v>
      </c>
      <c r="N29" s="161">
        <f t="shared" si="3"/>
        <v>0</v>
      </c>
      <c r="O29" s="183">
        <f t="shared" si="1"/>
        <v>0</v>
      </c>
      <c r="P29" s="29"/>
    </row>
    <row r="30" spans="2:16" s="26" customFormat="1" ht="30" customHeight="1">
      <c r="B30" s="176" t="s">
        <v>40</v>
      </c>
      <c r="C30" s="167">
        <v>0</v>
      </c>
      <c r="D30" s="167">
        <v>0</v>
      </c>
      <c r="E30" s="167">
        <v>0</v>
      </c>
      <c r="F30" s="167">
        <v>0</v>
      </c>
      <c r="G30" s="167">
        <v>0</v>
      </c>
      <c r="H30" s="167">
        <v>0</v>
      </c>
      <c r="I30" s="167">
        <v>0</v>
      </c>
      <c r="J30" s="167">
        <v>0</v>
      </c>
      <c r="K30" s="167">
        <v>0</v>
      </c>
      <c r="L30" s="167">
        <v>0</v>
      </c>
      <c r="M30" s="161">
        <f t="shared" si="2"/>
        <v>0</v>
      </c>
      <c r="N30" s="161">
        <f t="shared" si="3"/>
        <v>0</v>
      </c>
      <c r="O30" s="183">
        <f t="shared" si="1"/>
        <v>0</v>
      </c>
      <c r="P30" s="29"/>
    </row>
    <row r="31" spans="2:16" s="26" customFormat="1" ht="30" customHeight="1">
      <c r="B31" s="176" t="s">
        <v>23</v>
      </c>
      <c r="C31" s="167">
        <v>0</v>
      </c>
      <c r="D31" s="167">
        <v>0</v>
      </c>
      <c r="E31" s="167">
        <v>0</v>
      </c>
      <c r="F31" s="167">
        <v>0</v>
      </c>
      <c r="G31" s="167">
        <v>0</v>
      </c>
      <c r="H31" s="167">
        <v>0</v>
      </c>
      <c r="I31" s="167">
        <v>0</v>
      </c>
      <c r="J31" s="167">
        <v>0</v>
      </c>
      <c r="K31" s="167">
        <v>0</v>
      </c>
      <c r="L31" s="167">
        <v>0</v>
      </c>
      <c r="M31" s="161">
        <f t="shared" si="2"/>
        <v>0</v>
      </c>
      <c r="N31" s="161">
        <f t="shared" si="3"/>
        <v>0</v>
      </c>
      <c r="O31" s="183">
        <f t="shared" si="1"/>
        <v>0</v>
      </c>
      <c r="P31" s="29"/>
    </row>
    <row r="32" spans="2:16" s="26" customFormat="1" ht="30" customHeight="1">
      <c r="B32" s="176" t="s">
        <v>48</v>
      </c>
      <c r="C32" s="40">
        <v>0</v>
      </c>
      <c r="D32" s="40">
        <v>0</v>
      </c>
      <c r="E32" s="40">
        <v>0</v>
      </c>
      <c r="F32" s="40">
        <v>0</v>
      </c>
      <c r="G32" s="40">
        <v>0</v>
      </c>
      <c r="H32" s="40">
        <v>0</v>
      </c>
      <c r="I32" s="40">
        <v>0</v>
      </c>
      <c r="J32" s="40">
        <v>0</v>
      </c>
      <c r="K32" s="40">
        <v>0</v>
      </c>
      <c r="L32" s="40">
        <v>0</v>
      </c>
      <c r="M32" s="161">
        <f t="shared" si="2"/>
        <v>0</v>
      </c>
      <c r="N32" s="161">
        <f t="shared" si="3"/>
        <v>0</v>
      </c>
      <c r="O32" s="183">
        <f t="shared" si="1"/>
        <v>0</v>
      </c>
      <c r="P32" s="29"/>
    </row>
    <row r="33" spans="2:16" s="26" customFormat="1" ht="30" customHeight="1">
      <c r="B33" s="176" t="s">
        <v>50</v>
      </c>
      <c r="C33" s="40">
        <v>0</v>
      </c>
      <c r="D33" s="40">
        <v>0</v>
      </c>
      <c r="E33" s="40">
        <v>0</v>
      </c>
      <c r="F33" s="40">
        <v>0</v>
      </c>
      <c r="G33" s="40">
        <v>0</v>
      </c>
      <c r="H33" s="40">
        <v>0</v>
      </c>
      <c r="I33" s="40">
        <v>0</v>
      </c>
      <c r="J33" s="40">
        <v>0</v>
      </c>
      <c r="K33" s="40">
        <v>0</v>
      </c>
      <c r="L33" s="40">
        <v>0</v>
      </c>
      <c r="M33" s="161">
        <f t="shared" si="2"/>
        <v>0</v>
      </c>
      <c r="N33" s="161">
        <f t="shared" si="3"/>
        <v>0</v>
      </c>
      <c r="O33" s="183">
        <f t="shared" si="1"/>
        <v>0</v>
      </c>
      <c r="P33" s="29"/>
    </row>
    <row r="34" spans="2:16" s="26" customFormat="1" ht="30" customHeight="1">
      <c r="B34" s="176" t="s">
        <v>67</v>
      </c>
      <c r="C34" s="40">
        <v>0</v>
      </c>
      <c r="D34" s="40">
        <v>0</v>
      </c>
      <c r="E34" s="40">
        <v>0</v>
      </c>
      <c r="F34" s="40">
        <v>0</v>
      </c>
      <c r="G34" s="40">
        <v>0</v>
      </c>
      <c r="H34" s="40">
        <v>0</v>
      </c>
      <c r="I34" s="40">
        <v>0</v>
      </c>
      <c r="J34" s="40">
        <v>0</v>
      </c>
      <c r="K34" s="40">
        <v>0</v>
      </c>
      <c r="L34" s="40">
        <v>0</v>
      </c>
      <c r="M34" s="161">
        <f t="shared" si="2"/>
        <v>0</v>
      </c>
      <c r="N34" s="161">
        <f t="shared" si="3"/>
        <v>0</v>
      </c>
      <c r="O34" s="183">
        <f t="shared" si="1"/>
        <v>0</v>
      </c>
      <c r="P34" s="29"/>
    </row>
    <row r="35" spans="1:16" s="45" customFormat="1" ht="30" customHeight="1">
      <c r="A35" s="37"/>
      <c r="B35" s="43" t="s">
        <v>56</v>
      </c>
      <c r="C35" s="44">
        <f aca="true" t="shared" si="7" ref="C35:O35">+C12+C20+SUM(C27:C34)</f>
        <v>0</v>
      </c>
      <c r="D35" s="44">
        <f t="shared" si="7"/>
        <v>0</v>
      </c>
      <c r="E35" s="44">
        <f t="shared" si="7"/>
        <v>0</v>
      </c>
      <c r="F35" s="44">
        <f t="shared" si="7"/>
        <v>0</v>
      </c>
      <c r="G35" s="44">
        <f t="shared" si="7"/>
        <v>0</v>
      </c>
      <c r="H35" s="44">
        <f t="shared" si="7"/>
        <v>0</v>
      </c>
      <c r="I35" s="44">
        <f t="shared" si="7"/>
        <v>0</v>
      </c>
      <c r="J35" s="44">
        <f t="shared" si="7"/>
        <v>0</v>
      </c>
      <c r="K35" s="44">
        <f t="shared" si="7"/>
        <v>0</v>
      </c>
      <c r="L35" s="44">
        <f t="shared" si="7"/>
        <v>0</v>
      </c>
      <c r="M35" s="44">
        <f t="shared" si="7"/>
        <v>0</v>
      </c>
      <c r="N35" s="44">
        <f t="shared" si="7"/>
        <v>0</v>
      </c>
      <c r="O35" s="44">
        <f t="shared" si="7"/>
        <v>0</v>
      </c>
      <c r="P35" s="37"/>
    </row>
    <row r="36" spans="1:15" ht="24.75" customHeight="1">
      <c r="A36" s="10"/>
      <c r="B36" s="10"/>
      <c r="C36" s="10"/>
      <c r="D36" s="23"/>
      <c r="E36" s="23"/>
      <c r="F36" s="23"/>
      <c r="G36" s="23"/>
      <c r="H36" s="23"/>
      <c r="I36" s="23"/>
      <c r="J36" s="23"/>
      <c r="K36" s="10"/>
      <c r="L36" s="10"/>
      <c r="M36" s="8"/>
      <c r="N36" s="8"/>
      <c r="O36" s="8"/>
    </row>
    <row r="37" spans="1:15" ht="11.25">
      <c r="A37" s="10"/>
      <c r="B37" s="10"/>
      <c r="C37" s="10"/>
      <c r="D37" s="23"/>
      <c r="E37" s="23"/>
      <c r="F37" s="23"/>
      <c r="G37" s="23"/>
      <c r="H37" s="23"/>
      <c r="I37" s="23"/>
      <c r="J37" s="23"/>
      <c r="K37" s="10"/>
      <c r="L37" s="10"/>
      <c r="M37" s="8"/>
      <c r="N37" s="8"/>
      <c r="O37" s="8"/>
    </row>
    <row r="38" spans="3:12" s="55" customFormat="1" ht="21.75" customHeight="1">
      <c r="C38" s="55" t="s">
        <v>15</v>
      </c>
      <c r="D38" s="168">
        <f>+C35+D35</f>
        <v>0</v>
      </c>
      <c r="E38" s="168"/>
      <c r="F38" s="168">
        <f>+E35+F35</f>
        <v>0</v>
      </c>
      <c r="G38" s="168"/>
      <c r="H38" s="168">
        <f>+G35+H35</f>
        <v>0</v>
      </c>
      <c r="I38" s="168"/>
      <c r="J38" s="168">
        <f>+I35+J35</f>
        <v>0</v>
      </c>
      <c r="L38" s="168">
        <f>+K35+L35</f>
        <v>0</v>
      </c>
    </row>
    <row r="39" spans="2:3" ht="11.25">
      <c r="B39" s="46"/>
      <c r="C39" s="46"/>
    </row>
    <row r="46" ht="11.25">
      <c r="D46" s="48"/>
    </row>
    <row r="47" ht="11.25">
      <c r="D47" s="48"/>
    </row>
    <row r="48" ht="11.25">
      <c r="D48" s="48"/>
    </row>
    <row r="49" ht="11.25">
      <c r="D49" s="48"/>
    </row>
    <row r="50" ht="11.25">
      <c r="D50" s="48"/>
    </row>
    <row r="51" ht="11.25">
      <c r="D51" s="48"/>
    </row>
    <row r="52" ht="11.25">
      <c r="D52" s="48"/>
    </row>
    <row r="53" ht="11.25">
      <c r="D53" s="48"/>
    </row>
    <row r="54" ht="11.25">
      <c r="D54" s="48"/>
    </row>
    <row r="55" ht="11.25">
      <c r="D55" s="48"/>
    </row>
  </sheetData>
  <sheetProtection/>
  <mergeCells count="14">
    <mergeCell ref="G10:H10"/>
    <mergeCell ref="I10:J10"/>
    <mergeCell ref="K10:L10"/>
    <mergeCell ref="C9:O9"/>
    <mergeCell ref="B1:O1"/>
    <mergeCell ref="B2:O2"/>
    <mergeCell ref="C4:O4"/>
    <mergeCell ref="C5:O5"/>
    <mergeCell ref="C6:O6"/>
    <mergeCell ref="O10:O11"/>
    <mergeCell ref="M10:N10"/>
    <mergeCell ref="B9:B11"/>
    <mergeCell ref="C10:D10"/>
    <mergeCell ref="E10:F10"/>
  </mergeCells>
  <dataValidations count="2">
    <dataValidation operator="greaterThan" allowBlank="1" showInputMessage="1" showErrorMessage="1" error="cuec" sqref="D42"/>
    <dataValidation type="decimal" operator="greaterThan" allowBlank="1" showInputMessage="1" showErrorMessage="1" error="lllloooooooooooooo" sqref="D41">
      <formula1>0.1</formula1>
    </dataValidation>
  </dataValidations>
  <printOptions horizontalCentered="1"/>
  <pageMargins left="0" right="0" top="0.7874015748031497" bottom="0.984251968503937" header="0" footer="0.5905511811023623"/>
  <pageSetup horizontalDpi="600" verticalDpi="600" orientation="landscape" scale="65" r:id="rId1"/>
  <headerFooter alignWithMargins="0">
    <oddFooter>&amp;CDistribución Presupuestaria - Quinto Concurso Nacional de Centros de Investigación en Áreas Prioritarias FONDAP 2013&amp;R&amp;P</oddFooter>
  </headerFooter>
  <rowBreaks count="2" manualBreakCount="2">
    <brk id="26" min="1" max="14" man="1"/>
    <brk id="36" max="255" man="1"/>
  </rowBreaks>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Conicyt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Roxany Barahona</dc:creator>
  <cp:keywords/>
  <dc:description/>
  <cp:lastModifiedBy>María Eugenia Camelio Rodríguez</cp:lastModifiedBy>
  <cp:lastPrinted>2013-03-11T15:41:57Z</cp:lastPrinted>
  <dcterms:created xsi:type="dcterms:W3CDTF">2003-04-08T17:15:38Z</dcterms:created>
  <dcterms:modified xsi:type="dcterms:W3CDTF">2013-05-24T14:36:32Z</dcterms:modified>
  <cp:category/>
  <cp:version/>
  <cp:contentType/>
  <cp:contentStatus/>
</cp:coreProperties>
</file>