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tabRatio="832" firstSheet="1" activeTab="1"/>
  </bookViews>
  <sheets>
    <sheet name="Listas" sheetId="1" state="hidden" r:id="rId1"/>
    <sheet name="Resumen Declaración" sheetId="2" r:id="rId2"/>
    <sheet name="Detalle Gastos" sheetId="3" r:id="rId3"/>
  </sheets>
  <definedNames>
    <definedName name="_xlfn.IFERROR" hidden="1">#NAME?</definedName>
    <definedName name="_xlnm.Print_Area" localSheetId="0">'Listas'!#REF!</definedName>
    <definedName name="_xlnm.Print_Area" localSheetId="1">'Resumen Declaración'!$A$1:$F$48</definedName>
    <definedName name="Personal" localSheetId="0">'Listas'!$A$3:$A$12</definedName>
    <definedName name="Personal">'Listas'!$A$3:$A$12</definedName>
    <definedName name="Viajes" localSheetId="0">'Listas'!$C$3:$C$5</definedName>
    <definedName name="Viajes">'Listas'!$C$3:$C$5</definedName>
  </definedNames>
  <calcPr fullCalcOnLoad="1"/>
</workbook>
</file>

<file path=xl/sharedStrings.xml><?xml version="1.0" encoding="utf-8"?>
<sst xmlns="http://schemas.openxmlformats.org/spreadsheetml/2006/main" count="730" uniqueCount="369">
  <si>
    <t>RUT Beneficiario o Proveedor</t>
  </si>
  <si>
    <t>Nombre Beneficiario o Proveedor</t>
  </si>
  <si>
    <t xml:space="preserve">Fecha Documento </t>
  </si>
  <si>
    <t>Nº Documento</t>
  </si>
  <si>
    <t>Año de Ejecución</t>
  </si>
  <si>
    <t>Otros</t>
  </si>
  <si>
    <t>Personal</t>
  </si>
  <si>
    <t>Investigador</t>
  </si>
  <si>
    <t>Viajes</t>
  </si>
  <si>
    <t>Nacional</t>
  </si>
  <si>
    <t>Internacional</t>
  </si>
  <si>
    <t>Pers. Técnico</t>
  </si>
  <si>
    <t>Pers. Administrativo</t>
  </si>
  <si>
    <t>Nva. Contratación</t>
  </si>
  <si>
    <t>Tesista Magister</t>
  </si>
  <si>
    <t>Postdoctorado Nac.</t>
  </si>
  <si>
    <t>Postdoctorado Ext.</t>
  </si>
  <si>
    <t>Pers. Técnico (Tes. Pregrado)</t>
  </si>
  <si>
    <t>Tesista Doct. Nac.</t>
  </si>
  <si>
    <t>Tesista Doct. Ext.</t>
  </si>
  <si>
    <t>Detalle del Gasto</t>
  </si>
  <si>
    <t xml:space="preserve">Nombre del Proyecto </t>
  </si>
  <si>
    <t>Código e Institución Proyecto</t>
  </si>
  <si>
    <t xml:space="preserve">Tipo de Documento </t>
  </si>
  <si>
    <t>SALDO POR RENDIR</t>
  </si>
  <si>
    <t>PORCENTAJE POR RENDIR</t>
  </si>
  <si>
    <t>N° Correlativo</t>
  </si>
  <si>
    <t>Monto Rendido</t>
  </si>
  <si>
    <t>Subítem de Gasto</t>
  </si>
  <si>
    <t>Ítem de Gasto</t>
  </si>
  <si>
    <t xml:space="preserve">TOTAL </t>
  </si>
  <si>
    <t xml:space="preserve">Declaración de Gastos N° </t>
  </si>
  <si>
    <t>Periodo</t>
  </si>
  <si>
    <t>Meses y Año</t>
  </si>
  <si>
    <t>TOTAL TRANSFERIDO (fecha)</t>
  </si>
  <si>
    <t>Monto Declarado y Aprobado (*)</t>
  </si>
  <si>
    <t>(*) Detalle de gastos en Plataforma de Seguimiento y Control de FONDEF y en listados adjuntos.</t>
  </si>
  <si>
    <t>(a)</t>
  </si>
  <si>
    <t>(a) Se refiere al monto del giro que se está rindiendo. Si existe más de una cuota por rendir, estas deben ser informadas en distintos formularios.</t>
  </si>
  <si>
    <t>(b)</t>
  </si>
  <si>
    <t>(b) Sólo se debe usar este recuadro si ya se han presentado rendiciones de cuentas con cargo a este mismo giro de fondos.</t>
  </si>
  <si>
    <t>(c)</t>
  </si>
  <si>
    <t>(d)</t>
  </si>
  <si>
    <t>(d) Se refiere a la diferencia del monto transferido menos los totales rendido.  El saldo por rendir nunca puede ser negativo.  Sólo se acepta que se rinda hasta el total girado.</t>
  </si>
  <si>
    <t>RENDIDO Y APROBADO ANTERIORMENTE</t>
  </si>
  <si>
    <t>Total Declarado y Aprobado ( c )</t>
  </si>
  <si>
    <t>RENDIDO (Monto Declarado y Aprobado)</t>
  </si>
  <si>
    <t>(c) Es la suma de los montos declarados y aprobados en la Plataforma de Seguimiento y Control, que se están informando en el presente certificado.</t>
  </si>
  <si>
    <t>FECHA:</t>
  </si>
  <si>
    <t>Nombre y Firma
Director de Proyecto</t>
  </si>
  <si>
    <t>CONCURSO:</t>
  </si>
  <si>
    <t>CÓDIGO:</t>
  </si>
  <si>
    <t>INSTITUCIÓN:</t>
  </si>
  <si>
    <t xml:space="preserve">N° RENDICIÓN: </t>
  </si>
  <si>
    <t xml:space="preserve">AÑO EJECUCIÓN: </t>
  </si>
  <si>
    <t>PROGRAMA:</t>
  </si>
  <si>
    <t>*</t>
  </si>
  <si>
    <t>El monto real del documento N° es $.- se fraccionó para cuadrar el presente certificado. El saldo de $.- se rendirá en el próximo certificado.</t>
  </si>
  <si>
    <t>Nombre y Firma
Representante Institucional</t>
  </si>
  <si>
    <t>______________________________________</t>
  </si>
  <si>
    <t>_____________________________________________________</t>
  </si>
  <si>
    <t>Declaración de Gastos Financiamiento CONICYT a Instituciones Privadas</t>
  </si>
  <si>
    <t xml:space="preserve">PROGRAMA: </t>
  </si>
  <si>
    <t xml:space="preserve">
Encargado de Administración y Finanzas 
FONDEF - CONICYT</t>
  </si>
  <si>
    <t>Encargado de Administración y Finanzas 
FONDEF - CONICYT</t>
  </si>
  <si>
    <t>FONDEF</t>
  </si>
  <si>
    <t>I+D</t>
  </si>
  <si>
    <t>Universidad de Concepción</t>
  </si>
  <si>
    <t>D10I1158</t>
  </si>
  <si>
    <t>DESARROLLO DE MATERIALES TERMOPLÁSTICOS BIODEGRADABLES A PARTIR DE BIOMASA MACROALGAL</t>
  </si>
  <si>
    <t>Año 1 Periodo 7</t>
  </si>
  <si>
    <t>Agosto 2012 - Septiembre 2012</t>
  </si>
  <si>
    <t>Subcontratos</t>
  </si>
  <si>
    <t>Pasajes Y Viaticos</t>
  </si>
  <si>
    <t>Materiales Fungibles</t>
  </si>
  <si>
    <t>Infraestructura</t>
  </si>
  <si>
    <t>Incentivos</t>
  </si>
  <si>
    <t>Honorarios</t>
  </si>
  <si>
    <t>Gastos Generales E Imprevistos</t>
  </si>
  <si>
    <t>Totales</t>
  </si>
  <si>
    <t>96799940</t>
  </si>
  <si>
    <t>15184100</t>
  </si>
  <si>
    <t>0</t>
  </si>
  <si>
    <t>13890136</t>
  </si>
  <si>
    <t>83277100</t>
  </si>
  <si>
    <t>6264672</t>
  </si>
  <si>
    <t>6680445</t>
  </si>
  <si>
    <t>9023869</t>
  </si>
  <si>
    <t>79722860</t>
  </si>
  <si>
    <t>80621200</t>
  </si>
  <si>
    <t>96792430</t>
  </si>
  <si>
    <t>88284000</t>
  </si>
  <si>
    <t>77478720</t>
  </si>
  <si>
    <t>76614470</t>
  </si>
  <si>
    <t>12380663</t>
  </si>
  <si>
    <t>9924502</t>
  </si>
  <si>
    <t>76189530</t>
  </si>
  <si>
    <t>76001688</t>
  </si>
  <si>
    <t>93775000</t>
  </si>
  <si>
    <t>77527540</t>
  </si>
  <si>
    <t>77261280</t>
  </si>
  <si>
    <t>50103920</t>
  </si>
  <si>
    <t>12975100</t>
  </si>
  <si>
    <t>77215640</t>
  </si>
  <si>
    <t>78780780</t>
  </si>
  <si>
    <t>85655500</t>
  </si>
  <si>
    <t>79790760</t>
  </si>
  <si>
    <t>77614700</t>
  </si>
  <si>
    <t>76211240</t>
  </si>
  <si>
    <t>5751531</t>
  </si>
  <si>
    <t>52000061</t>
  </si>
  <si>
    <t>99520000</t>
  </si>
  <si>
    <t>77523520</t>
  </si>
  <si>
    <t>3816549</t>
  </si>
  <si>
    <t>13134371</t>
  </si>
  <si>
    <t>Inversiones Olmue</t>
  </si>
  <si>
    <t>Silvia Riquelme</t>
  </si>
  <si>
    <t>Sergio San Martin</t>
  </si>
  <si>
    <t>Nicolas Troncoso</t>
  </si>
  <si>
    <t>Cristian Agurto</t>
  </si>
  <si>
    <t>Ricardo Telgie</t>
  </si>
  <si>
    <t>Alvaro Maldonado</t>
  </si>
  <si>
    <t>Turismo Esquerre</t>
  </si>
  <si>
    <t>Labquimed</t>
  </si>
  <si>
    <t>Carmen Becerra</t>
  </si>
  <si>
    <t>Fernando Rios</t>
  </si>
  <si>
    <t>Winkler</t>
  </si>
  <si>
    <t>Merck</t>
  </si>
  <si>
    <t>Sodimac S.a.</t>
  </si>
  <si>
    <t>Equilab</t>
  </si>
  <si>
    <t>Fomack Ltda.</t>
  </si>
  <si>
    <t>Estacion De Servicio Terra Mezza</t>
  </si>
  <si>
    <t>Aqua Tropic</t>
  </si>
  <si>
    <t>Taller De Hojalateria</t>
  </si>
  <si>
    <t>Soc. Comercial Barrio Universitario</t>
  </si>
  <si>
    <t>Gomeria Concepcion</t>
  </si>
  <si>
    <t>Estacion De Servicio</t>
  </si>
  <si>
    <t>Revor</t>
  </si>
  <si>
    <t>Hidrocentro</t>
  </si>
  <si>
    <t>Falabella Retail</t>
  </si>
  <si>
    <t>Comrecializadora J.h. Salazar Ltda</t>
  </si>
  <si>
    <t>El Atomo Libreria</t>
  </si>
  <si>
    <t>Arco Prime</t>
  </si>
  <si>
    <t>Terpel</t>
  </si>
  <si>
    <t>J.h. Salazar Ltda.</t>
  </si>
  <si>
    <t>Distribuidora Furet Tlda</t>
  </si>
  <si>
    <t>Dist. Combustibles Lomas Ltda.</t>
  </si>
  <si>
    <t>Roberto Gutierrez Y Cia Ltda</t>
  </si>
  <si>
    <t>Soc. Comercial Terra Meza</t>
  </si>
  <si>
    <t>Soc. Comercial Terra Maza</t>
  </si>
  <si>
    <t>Asr Ltda.</t>
  </si>
  <si>
    <t>Soc. Com. Terra Meza</t>
  </si>
  <si>
    <t>Nibaldo Schonffeld</t>
  </si>
  <si>
    <t>Ecoil Eirl</t>
  </si>
  <si>
    <t>Copec S.a.</t>
  </si>
  <si>
    <t>Asr Ltda</t>
  </si>
  <si>
    <t>Combustibles Multimport Ltda.</t>
  </si>
  <si>
    <t>Administradora De Servicios De Retail Ltda.</t>
  </si>
  <si>
    <t>Alveal Villena Krisler Dante</t>
  </si>
  <si>
    <t>Fondef</t>
  </si>
  <si>
    <t>Egt Ltda.</t>
  </si>
  <si>
    <t>Arriendo Camioneta Cvvh-16 Del 25 Al 27 De Septiembre</t>
  </si>
  <si>
    <t>Arriendo Camioneta Cvvg-68 Del 18 Al 19 De Julio</t>
  </si>
  <si>
    <t>Vtco Chillan Reunion Con Empresas Dia 8/8/12 S. Riquelme</t>
  </si>
  <si>
    <t>Vtco Los Angeles Reunion Con Empresas Dia 26/07/12 S. Riquel</t>
  </si>
  <si>
    <t>Vtco Salida Terreno Coliumo-cocholgue 18/06/2012 S. San Mart</t>
  </si>
  <si>
    <t>Vtco Salida Terreno Chome-ramuntcho 14-28/06/2012 N. Tronco</t>
  </si>
  <si>
    <t>Vtco Salida Terreno Chome 14-28/06/2012 C. Agurto</t>
  </si>
  <si>
    <t>Vtco Chillan 30/05/2012 S. Riquelme Reunion Proyecto</t>
  </si>
  <si>
    <t>Vtco Chome-lenga-cocholgue Dias 1-22-30/05/12 S. San Martin</t>
  </si>
  <si>
    <t>Vtco Lenga-cocholgue Dias 18-19/04/2012</t>
  </si>
  <si>
    <t>Vtco Chome-lenga-coihaique Dias 12-22 Y 30/05/2012 N. Tronco</t>
  </si>
  <si>
    <t>Vtco Stgo 29/05/2012 A. Maldonado</t>
  </si>
  <si>
    <t>Vtco Chillan 15/05/2012 S. Riquelme Reunion Proyecto</t>
  </si>
  <si>
    <t>Vtco Chillan 15/05/2012 A Maldonado Reunion Proyecto</t>
  </si>
  <si>
    <t>Psje Stgo A.maldondao Via Sky 25/05/12</t>
  </si>
  <si>
    <t>Pqte Tubos Centrifuga, Pipetas, Papel Filtro, Filtros</t>
  </si>
  <si>
    <t>Papel Parafilm, Llave De Dos Vias</t>
  </si>
  <si>
    <t>Chaquetas De Polar Con Logo</t>
  </si>
  <si>
    <t>Contactor De Fuerza</t>
  </si>
  <si>
    <t>Acido Peracetico Al 15</t>
  </si>
  <si>
    <t>N Hexano</t>
  </si>
  <si>
    <t>Metanol Para Analisis</t>
  </si>
  <si>
    <t>Conectores, Valvulas, Basureros</t>
  </si>
  <si>
    <t>Metanol</t>
  </si>
  <si>
    <t>Maderas, Pino, Melamina, Tornillos, Lamp Halogena</t>
  </si>
  <si>
    <t>Combustible Salida Terreno Patente Cvvg 68</t>
  </si>
  <si>
    <t>Combustible Salida Terreno Patente Cggi87</t>
  </si>
  <si>
    <t>Difusores</t>
  </si>
  <si>
    <t>Corte Lata</t>
  </si>
  <si>
    <t>Cloro</t>
  </si>
  <si>
    <t>Goma</t>
  </si>
  <si>
    <t>Sifon</t>
  </si>
  <si>
    <t>Brocha, Salida Estanque, Codo</t>
  </si>
  <si>
    <t>Combustible Salida Terreno Patente Vz Cggi 87</t>
  </si>
  <si>
    <t>Sacos</t>
  </si>
  <si>
    <t>Pasta Muro</t>
  </si>
  <si>
    <t>Valvula, Codo, Buje, Terminal</t>
  </si>
  <si>
    <t>Picadora Thomas</t>
  </si>
  <si>
    <t>Artiuclos De Oficina, Cinta Adhesiva</t>
  </si>
  <si>
    <t>Articulos De Oficina, Corchetes</t>
  </si>
  <si>
    <t>Articulos De Seo, Lavaloza, Esponjas</t>
  </si>
  <si>
    <t>Articulos De Oficina, Binder</t>
  </si>
  <si>
    <t>Union Estanque, Valvula Bola</t>
  </si>
  <si>
    <t>Tornillos</t>
  </si>
  <si>
    <t>Articulos De Oficina - Plumones Pizarra</t>
  </si>
  <si>
    <t>Combustible Salida Terreno Patente Vz 8200</t>
  </si>
  <si>
    <t>Lapiz Permanente</t>
  </si>
  <si>
    <t>Proliprop Trenz 2mm*30mt</t>
  </si>
  <si>
    <t>Termometro Min Y Max-matraz Kitasato 500cc</t>
  </si>
  <si>
    <t>Combustibles Salida A Terreno Camioneta Cggi 87</t>
  </si>
  <si>
    <t>Combustible Salida A Terreno Cggi 87</t>
  </si>
  <si>
    <t>Combustible Salida A Terreno Camioneta Cggi 87</t>
  </si>
  <si>
    <t>Combustible Salida A Terreno Camionesta Cggi 87</t>
  </si>
  <si>
    <t>Combustible Salida A Terreno Camioneta Arrendada Dbxs 54</t>
  </si>
  <si>
    <t>Combustible Retiro Materiales Infraestructura Vz 8200</t>
  </si>
  <si>
    <t>Combustible Salida A Terreno Vz 8200</t>
  </si>
  <si>
    <t>Combustible Traslado Material Infraestructura Vz 8200</t>
  </si>
  <si>
    <t>Combustible Salida A Terreno</t>
  </si>
  <si>
    <t>Combustible Salida Terreno</t>
  </si>
  <si>
    <t>Combustibles Salida A Terreno</t>
  </si>
  <si>
    <t>Combustible</t>
  </si>
  <si>
    <t>Pilas, Oleo Opaco, Esmalte</t>
  </si>
  <si>
    <t>Termoventilador</t>
  </si>
  <si>
    <t>Tubo Pvc, Codo Pvc</t>
  </si>
  <si>
    <t>Teja Onduline</t>
  </si>
  <si>
    <t>50 P. Ciento Incentivos Mes Agosto Y Septiembre 2012</t>
  </si>
  <si>
    <t>50 P. Ciento Incentivos Mes Mayo Y Junio 2012</t>
  </si>
  <si>
    <t>Ajusta Monto Doc. 39 - Monto Real Es 100.000</t>
  </si>
  <si>
    <t>Modifica Docs 120903735-120703762-120803749</t>
  </si>
  <si>
    <t>Flete</t>
  </si>
  <si>
    <t>Fotocopias</t>
  </si>
  <si>
    <t>Factura De Compra Venta (invoice)</t>
  </si>
  <si>
    <t>Recibo Simple</t>
  </si>
  <si>
    <t>Boleta De Compra Venta</t>
  </si>
  <si>
    <t>Boleta De Honorarios</t>
  </si>
  <si>
    <t>Ajuste</t>
  </si>
  <si>
    <t>6037</t>
  </si>
  <si>
    <t>5462</t>
  </si>
  <si>
    <t>31</t>
  </si>
  <si>
    <t>30</t>
  </si>
  <si>
    <t>22</t>
  </si>
  <si>
    <t>21</t>
  </si>
  <si>
    <t>20</t>
  </si>
  <si>
    <t>7</t>
  </si>
  <si>
    <t>17</t>
  </si>
  <si>
    <t>15</t>
  </si>
  <si>
    <t>16</t>
  </si>
  <si>
    <t>10</t>
  </si>
  <si>
    <t>5</t>
  </si>
  <si>
    <t>6</t>
  </si>
  <si>
    <t>93313</t>
  </si>
  <si>
    <t>9</t>
  </si>
  <si>
    <t>308</t>
  </si>
  <si>
    <t>124</t>
  </si>
  <si>
    <t>237288</t>
  </si>
  <si>
    <t>1307430</t>
  </si>
  <si>
    <t>137429</t>
  </si>
  <si>
    <t>46291311</t>
  </si>
  <si>
    <t>295155</t>
  </si>
  <si>
    <t>45828283</t>
  </si>
  <si>
    <t>976</t>
  </si>
  <si>
    <t>175953</t>
  </si>
  <si>
    <t>25409</t>
  </si>
  <si>
    <t>12404</t>
  </si>
  <si>
    <t>425285</t>
  </si>
  <si>
    <t>65718</t>
  </si>
  <si>
    <t>193798255</t>
  </si>
  <si>
    <t>194977349</t>
  </si>
  <si>
    <t>65623</t>
  </si>
  <si>
    <t>140725</t>
  </si>
  <si>
    <t>191471978</t>
  </si>
  <si>
    <t>1500225</t>
  </si>
  <si>
    <t>54517</t>
  </si>
  <si>
    <t>239112922</t>
  </si>
  <si>
    <t>419616</t>
  </si>
  <si>
    <t>522741</t>
  </si>
  <si>
    <t>418175</t>
  </si>
  <si>
    <t>417848</t>
  </si>
  <si>
    <t>55210</t>
  </si>
  <si>
    <t>191316157</t>
  </si>
  <si>
    <t>9680</t>
  </si>
  <si>
    <t>404153</t>
  </si>
  <si>
    <t>180829</t>
  </si>
  <si>
    <t>521694</t>
  </si>
  <si>
    <t>192446088</t>
  </si>
  <si>
    <t>676886</t>
  </si>
  <si>
    <t>361431</t>
  </si>
  <si>
    <t>357463</t>
  </si>
  <si>
    <t>78002</t>
  </si>
  <si>
    <t>141945</t>
  </si>
  <si>
    <t>195048</t>
  </si>
  <si>
    <t>146102</t>
  </si>
  <si>
    <t>151325</t>
  </si>
  <si>
    <t>598210</t>
  </si>
  <si>
    <t>587387</t>
  </si>
  <si>
    <t>103923</t>
  </si>
  <si>
    <t>544766</t>
  </si>
  <si>
    <t>158998</t>
  </si>
  <si>
    <t>370886</t>
  </si>
  <si>
    <t>29179</t>
  </si>
  <si>
    <t>380437</t>
  </si>
  <si>
    <t>291264</t>
  </si>
  <si>
    <t>356568</t>
  </si>
  <si>
    <t>534066</t>
  </si>
  <si>
    <t>48479</t>
  </si>
  <si>
    <t>194085138</t>
  </si>
  <si>
    <t>192447652</t>
  </si>
  <si>
    <t>18720</t>
  </si>
  <si>
    <t>188071381</t>
  </si>
  <si>
    <t>40</t>
  </si>
  <si>
    <t>38</t>
  </si>
  <si>
    <t>2202014</t>
  </si>
  <si>
    <t>24568540</t>
  </si>
  <si>
    <t>24502857</t>
  </si>
  <si>
    <t>416429</t>
  </si>
  <si>
    <t>27/09/2012</t>
  </si>
  <si>
    <t>19/07/2012</t>
  </si>
  <si>
    <t>09/08/2012</t>
  </si>
  <si>
    <t>07/08/2012</t>
  </si>
  <si>
    <t>06/08/2012</t>
  </si>
  <si>
    <t>04/06/2012</t>
  </si>
  <si>
    <t>29/05/2012</t>
  </si>
  <si>
    <t>17/05/2012</t>
  </si>
  <si>
    <t>16/08/2012</t>
  </si>
  <si>
    <t>10/08/2012</t>
  </si>
  <si>
    <t>26/07/2012</t>
  </si>
  <si>
    <t>17/07/2012</t>
  </si>
  <si>
    <t>09/07/2012</t>
  </si>
  <si>
    <t>29/06/2012</t>
  </si>
  <si>
    <t>13/06/2012</t>
  </si>
  <si>
    <t>13/07/2012</t>
  </si>
  <si>
    <t>12/07/2012</t>
  </si>
  <si>
    <t>05/07/2012</t>
  </si>
  <si>
    <t>26/06/2012</t>
  </si>
  <si>
    <t>25/06/2012</t>
  </si>
  <si>
    <t>23/06/2012</t>
  </si>
  <si>
    <t>21/06/2012</t>
  </si>
  <si>
    <t>20/06/2012</t>
  </si>
  <si>
    <t>19/06/2012</t>
  </si>
  <si>
    <t>18/06/2012</t>
  </si>
  <si>
    <t>17/06/2012</t>
  </si>
  <si>
    <t>15/06/2012</t>
  </si>
  <si>
    <t>12/06/2012</t>
  </si>
  <si>
    <t>28/05/2012</t>
  </si>
  <si>
    <t>27/05/2012</t>
  </si>
  <si>
    <t>19/05/2012</t>
  </si>
  <si>
    <t>10/05/2012</t>
  </si>
  <si>
    <t>07/05/2012</t>
  </si>
  <si>
    <t>30/04/2012</t>
  </si>
  <si>
    <t>24/04/2012</t>
  </si>
  <si>
    <t>20/04/2012</t>
  </si>
  <si>
    <t>04/04/2012</t>
  </si>
  <si>
    <t>26/03/2012</t>
  </si>
  <si>
    <t>15/03/2012</t>
  </si>
  <si>
    <t>13/03/2012</t>
  </si>
  <si>
    <t>11/03/2012</t>
  </si>
  <si>
    <t>04/03/2012</t>
  </si>
  <si>
    <t>20/02/2012</t>
  </si>
  <si>
    <t>16/02/2012</t>
  </si>
  <si>
    <t>15/02/2012</t>
  </si>
  <si>
    <t>03/02/2012</t>
  </si>
  <si>
    <t>31/01/2012</t>
  </si>
  <si>
    <t>17/11/2011</t>
  </si>
  <si>
    <t>10/06/2012</t>
  </si>
  <si>
    <t>25/09/2012</t>
  </si>
  <si>
    <t>09/09/2014</t>
  </si>
  <si>
    <t>03/07/2012</t>
  </si>
  <si>
    <t>14/06/2012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</si>
</sst>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340A]dddd\,\ dd&quot; de &quot;mmmm&quot; de &quot;yyyy"/>
    <numFmt numFmtId="184" formatCode="&quot;$&quot;\ #,##0.00"/>
    <numFmt numFmtId="185" formatCode="&quot;$&quot;\ #,##0.0"/>
    <numFmt numFmtId="186" formatCode="&quot;$&quot;\ #,##0"/>
  </numFmts>
  <fonts count="49">
    <font>
      <sz val="10"/>
      <name val="Arial"/>
      <family val="0"/>
    </font>
    <font>
      <sz val="9"/>
      <name val="Arial Black"/>
      <family val="2"/>
    </font>
    <font>
      <sz val="10"/>
      <name val="Arial Black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8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14" fontId="24" fillId="33" borderId="10" xfId="0" applyNumberFormat="1" applyFont="1" applyFill="1" applyBorder="1" applyAlignment="1" applyProtection="1">
      <alignment horizontal="center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15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right" vertical="center"/>
      <protection locked="0"/>
    </xf>
    <xf numFmtId="3" fontId="24" fillId="0" borderId="10" xfId="0" applyNumberFormat="1" applyFont="1" applyFill="1" applyBorder="1" applyAlignment="1" applyProtection="1">
      <alignment horizontal="center" vertical="center"/>
      <protection locked="0"/>
    </xf>
    <xf numFmtId="3" fontId="26" fillId="0" borderId="0" xfId="0" applyNumberFormat="1" applyFont="1" applyFill="1" applyBorder="1" applyAlignment="1" applyProtection="1">
      <alignment vertical="center"/>
      <protection locked="0"/>
    </xf>
    <xf numFmtId="3" fontId="27" fillId="33" borderId="0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7" fillId="33" borderId="0" xfId="0" applyFont="1" applyFill="1" applyBorder="1" applyAlignment="1" applyProtection="1">
      <alignment horizontal="center" vertical="center" wrapText="1"/>
      <protection locked="0"/>
    </xf>
    <xf numFmtId="0" fontId="27" fillId="33" borderId="16" xfId="0" applyFont="1" applyFill="1" applyBorder="1" applyAlignment="1" applyProtection="1">
      <alignment horizontal="center" vertical="center"/>
      <protection locked="0"/>
    </xf>
    <xf numFmtId="3" fontId="27" fillId="33" borderId="0" xfId="0" applyNumberFormat="1" applyFont="1" applyFill="1" applyBorder="1" applyAlignment="1" applyProtection="1">
      <alignment horizontal="center" vertical="center"/>
      <protection locked="0"/>
    </xf>
    <xf numFmtId="0" fontId="24" fillId="33" borderId="16" xfId="0" applyFont="1" applyFill="1" applyBorder="1" applyAlignment="1" applyProtection="1">
      <alignment horizontal="center" vertical="center"/>
      <protection locked="0"/>
    </xf>
    <xf numFmtId="0" fontId="27" fillId="33" borderId="14" xfId="0" applyFont="1" applyFill="1" applyBorder="1" applyAlignment="1" applyProtection="1">
      <alignment horizontal="center" vertical="center" wrapText="1"/>
      <protection locked="0"/>
    </xf>
    <xf numFmtId="0" fontId="27" fillId="34" borderId="16" xfId="0" applyFont="1" applyFill="1" applyBorder="1" applyAlignment="1" applyProtection="1">
      <alignment horizontal="center" vertical="center" wrapText="1"/>
      <protection locked="0"/>
    </xf>
    <xf numFmtId="0" fontId="27" fillId="33" borderId="15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33" borderId="14" xfId="0" applyFont="1" applyFill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3" fontId="24" fillId="33" borderId="16" xfId="0" applyNumberFormat="1" applyFont="1" applyFill="1" applyBorder="1" applyAlignment="1" applyProtection="1">
      <alignment horizontal="center" vertical="center"/>
      <protection locked="0"/>
    </xf>
    <xf numFmtId="0" fontId="27" fillId="33" borderId="15" xfId="0" applyFont="1" applyFill="1" applyBorder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3" fontId="24" fillId="0" borderId="0" xfId="0" applyNumberFormat="1" applyFont="1" applyBorder="1" applyAlignment="1" applyProtection="1">
      <alignment horizontal="center" vertical="center"/>
      <protection locked="0"/>
    </xf>
    <xf numFmtId="0" fontId="24" fillId="34" borderId="16" xfId="0" applyFont="1" applyFill="1" applyBorder="1" applyAlignment="1" applyProtection="1">
      <alignment horizontal="right" vertical="center"/>
      <protection locked="0"/>
    </xf>
    <xf numFmtId="3" fontId="27" fillId="34" borderId="16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vertical="center"/>
      <protection locked="0"/>
    </xf>
    <xf numFmtId="3" fontId="24" fillId="33" borderId="0" xfId="0" applyNumberFormat="1" applyFont="1" applyFill="1" applyBorder="1" applyAlignment="1" applyProtection="1">
      <alignment vertical="center"/>
      <protection locked="0"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 applyProtection="1">
      <alignment horizontal="center"/>
      <protection locked="0"/>
    </xf>
    <xf numFmtId="3" fontId="27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27" fillId="33" borderId="0" xfId="0" applyNumberFormat="1" applyFont="1" applyFill="1" applyBorder="1" applyAlignment="1" applyProtection="1">
      <alignment vertical="center"/>
      <protection locked="0"/>
    </xf>
    <xf numFmtId="0" fontId="27" fillId="33" borderId="0" xfId="0" applyFont="1" applyFill="1" applyBorder="1" applyAlignment="1" applyProtection="1">
      <alignment vertical="center" wrapText="1"/>
      <protection locked="0"/>
    </xf>
    <xf numFmtId="0" fontId="24" fillId="33" borderId="17" xfId="0" applyFont="1" applyFill="1" applyBorder="1" applyAlignment="1" applyProtection="1">
      <alignment vertical="center"/>
      <protection locked="0"/>
    </xf>
    <xf numFmtId="0" fontId="24" fillId="33" borderId="18" xfId="0" applyFont="1" applyFill="1" applyBorder="1" applyAlignment="1" applyProtection="1">
      <alignment vertical="center"/>
      <protection locked="0"/>
    </xf>
    <xf numFmtId="0" fontId="24" fillId="33" borderId="19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3" fontId="24" fillId="0" borderId="16" xfId="0" applyNumberFormat="1" applyFont="1" applyBorder="1" applyAlignment="1" applyProtection="1">
      <alignment horizontal="center" vertical="center"/>
      <protection/>
    </xf>
    <xf numFmtId="3" fontId="27" fillId="34" borderId="16" xfId="0" applyNumberFormat="1" applyFont="1" applyFill="1" applyBorder="1" applyAlignment="1" applyProtection="1">
      <alignment horizontal="center" vertical="center"/>
      <protection/>
    </xf>
    <xf numFmtId="9" fontId="27" fillId="34" borderId="16" xfId="0" applyNumberFormat="1" applyFont="1" applyFill="1" applyBorder="1" applyAlignment="1" applyProtection="1">
      <alignment horizontal="center" vertical="center"/>
      <protection/>
    </xf>
    <xf numFmtId="0" fontId="24" fillId="33" borderId="0" xfId="0" applyFont="1" applyFill="1" applyAlignment="1" applyProtection="1">
      <alignment wrapText="1"/>
      <protection locked="0"/>
    </xf>
    <xf numFmtId="0" fontId="24" fillId="33" borderId="0" xfId="0" applyFont="1" applyFill="1" applyAlignment="1" applyProtection="1">
      <alignment horizontal="center" wrapText="1"/>
      <protection locked="0"/>
    </xf>
    <xf numFmtId="0" fontId="24" fillId="33" borderId="11" xfId="0" applyFont="1" applyFill="1" applyBorder="1" applyAlignment="1" applyProtection="1">
      <alignment wrapText="1"/>
      <protection locked="0"/>
    </xf>
    <xf numFmtId="0" fontId="24" fillId="33" borderId="12" xfId="0" applyFont="1" applyFill="1" applyBorder="1" applyAlignment="1" applyProtection="1">
      <alignment wrapText="1"/>
      <protection locked="0"/>
    </xf>
    <xf numFmtId="0" fontId="27" fillId="33" borderId="12" xfId="0" applyFont="1" applyFill="1" applyBorder="1" applyAlignment="1" applyProtection="1">
      <alignment wrapText="1"/>
      <protection locked="0"/>
    </xf>
    <xf numFmtId="0" fontId="28" fillId="33" borderId="12" xfId="0" applyFont="1" applyFill="1" applyBorder="1" applyAlignment="1" applyProtection="1">
      <alignment wrapText="1"/>
      <protection locked="0"/>
    </xf>
    <xf numFmtId="0" fontId="28" fillId="33" borderId="12" xfId="0" applyFont="1" applyFill="1" applyBorder="1" applyAlignment="1" applyProtection="1">
      <alignment horizontal="center" wrapText="1"/>
      <protection locked="0"/>
    </xf>
    <xf numFmtId="0" fontId="24" fillId="33" borderId="12" xfId="0" applyFont="1" applyFill="1" applyBorder="1" applyAlignment="1" applyProtection="1">
      <alignment horizontal="center" wrapText="1"/>
      <protection locked="0"/>
    </xf>
    <xf numFmtId="0" fontId="24" fillId="33" borderId="13" xfId="0" applyFont="1" applyFill="1" applyBorder="1" applyAlignment="1" applyProtection="1">
      <alignment wrapText="1"/>
      <protection locked="0"/>
    </xf>
    <xf numFmtId="0" fontId="24" fillId="33" borderId="14" xfId="0" applyFont="1" applyFill="1" applyBorder="1" applyAlignment="1" applyProtection="1">
      <alignment wrapText="1"/>
      <protection locked="0"/>
    </xf>
    <xf numFmtId="3" fontId="26" fillId="33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24" fillId="33" borderId="0" xfId="0" applyFont="1" applyFill="1" applyBorder="1" applyAlignment="1" applyProtection="1">
      <alignment horizontal="centerContinuous" vertical="center" wrapText="1"/>
      <protection locked="0"/>
    </xf>
    <xf numFmtId="0" fontId="27" fillId="33" borderId="0" xfId="0" applyFont="1" applyFill="1" applyBorder="1" applyAlignment="1" applyProtection="1">
      <alignment horizontal="centerContinuous" vertical="center" wrapText="1"/>
      <protection locked="0"/>
    </xf>
    <xf numFmtId="0" fontId="24" fillId="33" borderId="0" xfId="0" applyFont="1" applyFill="1" applyBorder="1" applyAlignment="1" applyProtection="1">
      <alignment horizontal="left" vertical="center" wrapText="1"/>
      <protection locked="0"/>
    </xf>
    <xf numFmtId="0" fontId="29" fillId="33" borderId="0" xfId="0" applyFont="1" applyFill="1" applyBorder="1" applyAlignment="1" applyProtection="1">
      <alignment horizontal="centerContinuous" vertical="center" wrapText="1"/>
      <protection locked="0"/>
    </xf>
    <xf numFmtId="0" fontId="29" fillId="33" borderId="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 applyProtection="1">
      <alignment horizontal="right" vertical="center"/>
      <protection locked="0"/>
    </xf>
    <xf numFmtId="0" fontId="24" fillId="33" borderId="15" xfId="0" applyFont="1" applyFill="1" applyBorder="1" applyAlignment="1" applyProtection="1">
      <alignment horizontal="centerContinuous" wrapText="1"/>
      <protection locked="0"/>
    </xf>
    <xf numFmtId="0" fontId="24" fillId="33" borderId="0" xfId="0" applyFont="1" applyFill="1" applyBorder="1" applyAlignment="1" applyProtection="1">
      <alignment wrapText="1"/>
      <protection locked="0"/>
    </xf>
    <xf numFmtId="0" fontId="27" fillId="33" borderId="0" xfId="0" applyFont="1" applyFill="1" applyBorder="1" applyAlignment="1" applyProtection="1">
      <alignment wrapText="1"/>
      <protection locked="0"/>
    </xf>
    <xf numFmtId="0" fontId="24" fillId="33" borderId="0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wrapText="1"/>
      <protection locked="0"/>
    </xf>
    <xf numFmtId="0" fontId="29" fillId="33" borderId="0" xfId="0" applyFont="1" applyFill="1" applyBorder="1" applyAlignment="1" applyProtection="1">
      <alignment horizontal="center" wrapText="1"/>
      <protection locked="0"/>
    </xf>
    <xf numFmtId="0" fontId="28" fillId="33" borderId="0" xfId="0" applyFont="1" applyFill="1" applyBorder="1" applyAlignment="1" applyProtection="1">
      <alignment horizontal="center" wrapText="1"/>
      <protection locked="0"/>
    </xf>
    <xf numFmtId="0" fontId="24" fillId="33" borderId="0" xfId="0" applyFont="1" applyFill="1" applyBorder="1" applyAlignment="1" applyProtection="1">
      <alignment horizontal="center" wrapText="1"/>
      <protection locked="0"/>
    </xf>
    <xf numFmtId="0" fontId="24" fillId="33" borderId="15" xfId="0" applyFont="1" applyFill="1" applyBorder="1" applyAlignment="1" applyProtection="1">
      <alignment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7" fillId="33" borderId="0" xfId="0" applyFont="1" applyFill="1" applyBorder="1" applyAlignment="1" applyProtection="1">
      <alignment vertical="center"/>
      <protection locked="0"/>
    </xf>
    <xf numFmtId="0" fontId="27" fillId="33" borderId="0" xfId="0" applyFont="1" applyFill="1" applyBorder="1" applyAlignment="1" applyProtection="1">
      <alignment horizontal="center" wrapText="1"/>
      <protection locked="0"/>
    </xf>
    <xf numFmtId="0" fontId="24" fillId="33" borderId="14" xfId="0" applyFont="1" applyFill="1" applyBorder="1" applyAlignment="1" applyProtection="1">
      <alignment vertical="center" wrapText="1"/>
      <protection locked="0"/>
    </xf>
    <xf numFmtId="0" fontId="24" fillId="33" borderId="18" xfId="0" applyFont="1" applyFill="1" applyBorder="1" applyAlignment="1" applyProtection="1">
      <alignment vertical="center" wrapText="1"/>
      <protection locked="0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24" fillId="33" borderId="15" xfId="0" applyFont="1" applyFill="1" applyBorder="1" applyAlignment="1" applyProtection="1">
      <alignment vertical="center" wrapText="1"/>
      <protection locked="0"/>
    </xf>
    <xf numFmtId="0" fontId="24" fillId="33" borderId="0" xfId="0" applyFont="1" applyFill="1" applyAlignment="1" applyProtection="1">
      <alignment vertical="center" wrapText="1"/>
      <protection locked="0"/>
    </xf>
    <xf numFmtId="0" fontId="27" fillId="33" borderId="14" xfId="0" applyFont="1" applyFill="1" applyBorder="1" applyAlignment="1" applyProtection="1">
      <alignment wrapText="1"/>
      <protection locked="0"/>
    </xf>
    <xf numFmtId="0" fontId="27" fillId="33" borderId="15" xfId="0" applyFont="1" applyFill="1" applyBorder="1" applyAlignment="1" applyProtection="1">
      <alignment wrapText="1"/>
      <protection locked="0"/>
    </xf>
    <xf numFmtId="0" fontId="27" fillId="33" borderId="0" xfId="0" applyFont="1" applyFill="1" applyAlignment="1" applyProtection="1">
      <alignment wrapText="1"/>
      <protection locked="0"/>
    </xf>
    <xf numFmtId="0" fontId="24" fillId="0" borderId="20" xfId="0" applyFont="1" applyFill="1" applyBorder="1" applyAlignment="1" applyProtection="1">
      <alignment/>
      <protection locked="0"/>
    </xf>
    <xf numFmtId="0" fontId="24" fillId="0" borderId="20" xfId="0" applyNumberFormat="1" applyFont="1" applyFill="1" applyBorder="1" applyAlignment="1" applyProtection="1">
      <alignment horizontal="center" vertical="center"/>
      <protection locked="0"/>
    </xf>
    <xf numFmtId="0" fontId="24" fillId="0" borderId="20" xfId="0" applyFont="1" applyFill="1" applyBorder="1" applyAlignment="1" applyProtection="1">
      <alignment horizontal="center"/>
      <protection locked="0"/>
    </xf>
    <xf numFmtId="3" fontId="24" fillId="0" borderId="21" xfId="0" applyNumberFormat="1" applyFont="1" applyFill="1" applyBorder="1" applyAlignment="1" applyProtection="1">
      <alignment horizontal="left" vertical="center"/>
      <protection locked="0"/>
    </xf>
    <xf numFmtId="0" fontId="24" fillId="0" borderId="16" xfId="0" applyFont="1" applyFill="1" applyBorder="1" applyAlignment="1" applyProtection="1">
      <alignment/>
      <protection locked="0"/>
    </xf>
    <xf numFmtId="0" fontId="24" fillId="0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16" xfId="0" applyFont="1" applyFill="1" applyBorder="1" applyAlignment="1" applyProtection="1">
      <alignment horizontal="center"/>
      <protection locked="0"/>
    </xf>
    <xf numFmtId="3" fontId="24" fillId="0" borderId="22" xfId="0" applyNumberFormat="1" applyFont="1" applyFill="1" applyBorder="1" applyAlignment="1" applyProtection="1">
      <alignment horizontal="left" vertical="center"/>
      <protection locked="0"/>
    </xf>
    <xf numFmtId="0" fontId="24" fillId="0" borderId="23" xfId="0" applyFont="1" applyFill="1" applyBorder="1" applyAlignment="1" applyProtection="1">
      <alignment/>
      <protection locked="0"/>
    </xf>
    <xf numFmtId="0" fontId="24" fillId="0" borderId="23" xfId="0" applyNumberFormat="1" applyFont="1" applyFill="1" applyBorder="1" applyAlignment="1" applyProtection="1">
      <alignment horizontal="center" vertical="center"/>
      <protection locked="0"/>
    </xf>
    <xf numFmtId="0" fontId="24" fillId="0" borderId="23" xfId="0" applyFont="1" applyFill="1" applyBorder="1" applyAlignment="1" applyProtection="1">
      <alignment horizontal="center"/>
      <protection locked="0"/>
    </xf>
    <xf numFmtId="3" fontId="24" fillId="0" borderId="24" xfId="0" applyNumberFormat="1" applyFont="1" applyFill="1" applyBorder="1" applyAlignment="1" applyProtection="1">
      <alignment horizontal="left" vertical="center"/>
      <protection locked="0"/>
    </xf>
    <xf numFmtId="0" fontId="30" fillId="33" borderId="14" xfId="0" applyFont="1" applyFill="1" applyBorder="1" applyAlignment="1" applyProtection="1">
      <alignment vertical="center" wrapText="1"/>
      <protection locked="0"/>
    </xf>
    <xf numFmtId="0" fontId="27" fillId="0" borderId="17" xfId="0" applyFont="1" applyFill="1" applyBorder="1" applyAlignment="1" applyProtection="1">
      <alignment horizontal="center" vertical="center" wrapText="1"/>
      <protection locked="0"/>
    </xf>
    <xf numFmtId="186" fontId="2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vertical="center" wrapText="1"/>
      <protection locked="0"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7" fillId="33" borderId="26" xfId="0" applyFont="1" applyFill="1" applyBorder="1" applyAlignment="1" applyProtection="1">
      <alignment horizontal="center" vertical="center" wrapText="1"/>
      <protection locked="0"/>
    </xf>
    <xf numFmtId="0" fontId="27" fillId="33" borderId="15" xfId="0" applyFont="1" applyFill="1" applyBorder="1" applyAlignment="1" applyProtection="1">
      <alignment horizontal="center" wrapText="1"/>
      <protection locked="0"/>
    </xf>
    <xf numFmtId="0" fontId="24" fillId="33" borderId="17" xfId="0" applyFont="1" applyFill="1" applyBorder="1" applyAlignment="1" applyProtection="1">
      <alignment wrapText="1"/>
      <protection locked="0"/>
    </xf>
    <xf numFmtId="0" fontId="24" fillId="33" borderId="18" xfId="0" applyFont="1" applyFill="1" applyBorder="1" applyAlignment="1" applyProtection="1">
      <alignment wrapText="1"/>
      <protection locked="0"/>
    </xf>
    <xf numFmtId="0" fontId="24" fillId="33" borderId="18" xfId="0" applyFont="1" applyFill="1" applyBorder="1" applyAlignment="1" applyProtection="1">
      <alignment horizontal="center" wrapText="1"/>
      <protection locked="0"/>
    </xf>
    <xf numFmtId="0" fontId="24" fillId="33" borderId="19" xfId="0" applyFont="1" applyFill="1" applyBorder="1" applyAlignment="1" applyProtection="1">
      <alignment wrapText="1"/>
      <protection locked="0"/>
    </xf>
    <xf numFmtId="3" fontId="24" fillId="33" borderId="0" xfId="0" applyNumberFormat="1" applyFont="1" applyFill="1" applyBorder="1" applyAlignment="1" applyProtection="1">
      <alignment horizontal="left" wrapText="1"/>
      <protection/>
    </xf>
    <xf numFmtId="3" fontId="24" fillId="33" borderId="0" xfId="0" applyNumberFormat="1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 applyProtection="1">
      <alignment horizontal="left" wrapText="1"/>
      <protection/>
    </xf>
    <xf numFmtId="14" fontId="24" fillId="33" borderId="0" xfId="0" applyNumberFormat="1" applyFont="1" applyFill="1" applyBorder="1" applyAlignment="1" applyProtection="1">
      <alignment horizontal="center" vertical="center" wrapText="1"/>
      <protection/>
    </xf>
    <xf numFmtId="3" fontId="24" fillId="0" borderId="27" xfId="0" applyNumberFormat="1" applyFont="1" applyFill="1" applyBorder="1" applyAlignment="1" applyProtection="1">
      <alignment horizontal="left" vertical="center"/>
      <protection locked="0"/>
    </xf>
    <xf numFmtId="0" fontId="24" fillId="33" borderId="28" xfId="0" applyFont="1" applyFill="1" applyBorder="1" applyAlignment="1" applyProtection="1">
      <alignment horizontal="center" vertical="center" wrapText="1"/>
      <protection locked="0"/>
    </xf>
    <xf numFmtId="0" fontId="24" fillId="33" borderId="29" xfId="0" applyFont="1" applyFill="1" applyBorder="1" applyAlignment="1" applyProtection="1">
      <alignment horizontal="center" vertical="center" wrapText="1"/>
      <protection locked="0"/>
    </xf>
    <xf numFmtId="0" fontId="24" fillId="33" borderId="30" xfId="0" applyFont="1" applyFill="1" applyBorder="1" applyAlignment="1" applyProtection="1">
      <alignment horizontal="center" vertical="center" wrapText="1"/>
      <protection locked="0"/>
    </xf>
    <xf numFmtId="0" fontId="27" fillId="33" borderId="31" xfId="0" applyFont="1" applyFill="1" applyBorder="1" applyAlignment="1" applyProtection="1">
      <alignment horizontal="left" vertical="center"/>
      <protection locked="0"/>
    </xf>
    <xf numFmtId="0" fontId="27" fillId="33" borderId="32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right" vertical="center"/>
      <protection locked="0"/>
    </xf>
    <xf numFmtId="0" fontId="27" fillId="34" borderId="31" xfId="0" applyFont="1" applyFill="1" applyBorder="1" applyAlignment="1" applyProtection="1">
      <alignment horizontal="left" vertical="center"/>
      <protection locked="0"/>
    </xf>
    <xf numFmtId="0" fontId="27" fillId="34" borderId="32" xfId="0" applyFont="1" applyFill="1" applyBorder="1" applyAlignment="1" applyProtection="1">
      <alignment horizontal="left" vertical="center"/>
      <protection locked="0"/>
    </xf>
    <xf numFmtId="3" fontId="27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27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27" fillId="33" borderId="15" xfId="0" applyNumberFormat="1" applyFont="1" applyFill="1" applyBorder="1" applyAlignment="1" applyProtection="1">
      <alignment horizontal="center" vertical="center" wrapText="1"/>
      <protection locked="0"/>
    </xf>
    <xf numFmtId="3" fontId="26" fillId="33" borderId="0" xfId="0" applyNumberFormat="1" applyFont="1" applyFill="1" applyBorder="1" applyAlignment="1" applyProtection="1">
      <alignment horizontal="center" vertical="center"/>
      <protection locked="0"/>
    </xf>
    <xf numFmtId="0" fontId="27" fillId="33" borderId="31" xfId="0" applyFont="1" applyFill="1" applyBorder="1" applyAlignment="1" applyProtection="1">
      <alignment horizontal="left" vertical="center" wrapText="1"/>
      <protection locked="0"/>
    </xf>
    <xf numFmtId="0" fontId="27" fillId="33" borderId="27" xfId="0" applyFont="1" applyFill="1" applyBorder="1" applyAlignment="1" applyProtection="1">
      <alignment horizontal="left" vertical="center" wrapText="1"/>
      <protection locked="0"/>
    </xf>
    <xf numFmtId="0" fontId="27" fillId="33" borderId="32" xfId="0" applyFont="1" applyFill="1" applyBorder="1" applyAlignment="1" applyProtection="1">
      <alignment horizontal="left" vertical="center" wrapText="1"/>
      <protection locked="0"/>
    </xf>
    <xf numFmtId="0" fontId="27" fillId="34" borderId="27" xfId="0" applyFont="1" applyFill="1" applyBorder="1" applyAlignment="1" applyProtection="1">
      <alignment horizontal="center" vertical="center" wrapText="1"/>
      <protection locked="0"/>
    </xf>
    <xf numFmtId="0" fontId="27" fillId="34" borderId="32" xfId="0" applyFont="1" applyFill="1" applyBorder="1" applyAlignment="1" applyProtection="1">
      <alignment horizontal="center" vertical="center" wrapText="1"/>
      <protection locked="0"/>
    </xf>
    <xf numFmtId="0" fontId="27" fillId="33" borderId="33" xfId="0" applyFont="1" applyFill="1" applyBorder="1" applyAlignment="1" applyProtection="1">
      <alignment horizontal="center" vertical="center" wrapText="1"/>
      <protection locked="0"/>
    </xf>
    <xf numFmtId="0" fontId="27" fillId="0" borderId="34" xfId="0" applyFont="1" applyBorder="1" applyAlignment="1" applyProtection="1">
      <alignment/>
      <protection locked="0"/>
    </xf>
    <xf numFmtId="0" fontId="27" fillId="0" borderId="34" xfId="0" applyFont="1" applyBorder="1" applyAlignment="1" applyProtection="1">
      <alignment horizontal="center"/>
      <protection locked="0"/>
    </xf>
    <xf numFmtId="3" fontId="27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36" xfId="0" applyFont="1" applyBorder="1" applyAlignment="1" applyProtection="1">
      <alignment horizontal="center"/>
      <protection locked="0"/>
    </xf>
    <xf numFmtId="3" fontId="27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27" fillId="33" borderId="37" xfId="0" applyFont="1" applyFill="1" applyBorder="1" applyAlignment="1" applyProtection="1">
      <alignment horizontal="center" vertical="center" wrapText="1"/>
      <protection locked="0"/>
    </xf>
    <xf numFmtId="0" fontId="27" fillId="0" borderId="38" xfId="0" applyFont="1" applyBorder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Notas 2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142875</xdr:rowOff>
    </xdr:from>
    <xdr:to>
      <xdr:col>2</xdr:col>
      <xdr:colOff>704850</xdr:colOff>
      <xdr:row>5</xdr:row>
      <xdr:rowOff>57150</xdr:rowOff>
    </xdr:to>
    <xdr:pic>
      <xdr:nvPicPr>
        <xdr:cNvPr id="1" name="Picture 64" descr="CENEFA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42875"/>
          <a:ext cx="28003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57150</xdr:rowOff>
    </xdr:from>
    <xdr:to>
      <xdr:col>1</xdr:col>
      <xdr:colOff>123825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5717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1</xdr:row>
      <xdr:rowOff>66675</xdr:rowOff>
    </xdr:from>
    <xdr:to>
      <xdr:col>3</xdr:col>
      <xdr:colOff>1028700</xdr:colOff>
      <xdr:row>5</xdr:row>
      <xdr:rowOff>47625</xdr:rowOff>
    </xdr:to>
    <xdr:pic>
      <xdr:nvPicPr>
        <xdr:cNvPr id="2" name="Picture 64" descr="CENEFAo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66700"/>
          <a:ext cx="4162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zoomScalePageLayoutView="0" workbookViewId="0" topLeftCell="A1">
      <selection activeCell="A4" sqref="A4"/>
    </sheetView>
  </sheetViews>
  <sheetFormatPr defaultColWidth="0" defaultRowHeight="12.75"/>
  <cols>
    <col min="1" max="1" width="28.140625" style="0" customWidth="1"/>
    <col min="2" max="2" width="6.421875" style="2" customWidth="1"/>
    <col min="3" max="3" width="15.7109375" style="2" customWidth="1"/>
    <col min="4" max="4" width="30.7109375" style="3" customWidth="1"/>
    <col min="5" max="5" width="15.7109375" style="1" customWidth="1"/>
    <col min="6" max="6" width="11.421875" style="0" customWidth="1"/>
    <col min="7" max="16384" width="0" style="0" hidden="1" customWidth="1"/>
  </cols>
  <sheetData>
    <row r="2" spans="1:3" ht="15">
      <c r="A2" s="4" t="s">
        <v>6</v>
      </c>
      <c r="C2" s="4" t="s">
        <v>8</v>
      </c>
    </row>
    <row r="3" spans="1:3" ht="15">
      <c r="A3" t="s">
        <v>7</v>
      </c>
      <c r="C3" t="s">
        <v>9</v>
      </c>
    </row>
    <row r="4" spans="1:3" ht="15">
      <c r="A4" t="s">
        <v>13</v>
      </c>
      <c r="C4" t="s">
        <v>10</v>
      </c>
    </row>
    <row r="5" spans="1:3" ht="15">
      <c r="A5" t="s">
        <v>11</v>
      </c>
      <c r="C5" t="s">
        <v>5</v>
      </c>
    </row>
    <row r="6" spans="1:3" ht="15">
      <c r="A6" t="s">
        <v>17</v>
      </c>
      <c r="C6"/>
    </row>
    <row r="7" ht="15">
      <c r="A7" t="s">
        <v>12</v>
      </c>
    </row>
    <row r="8" ht="15">
      <c r="A8" t="s">
        <v>18</v>
      </c>
    </row>
    <row r="9" ht="15">
      <c r="A9" t="s">
        <v>19</v>
      </c>
    </row>
    <row r="10" ht="15">
      <c r="A10" t="s">
        <v>14</v>
      </c>
    </row>
    <row r="11" ht="15">
      <c r="A11" t="s">
        <v>15</v>
      </c>
    </row>
    <row r="12" ht="15">
      <c r="A12" t="s">
        <v>16</v>
      </c>
    </row>
  </sheetData>
  <sheetProtection password="CC65" sheet="1" objects="1" scenarios="1"/>
  <printOptions horizontalCentered="1"/>
  <pageMargins left="0.75" right="0.75" top="0.7874015748031497" bottom="0.7874015748031497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48"/>
  <sheetViews>
    <sheetView showGridLines="0" tabSelected="1" zoomScalePageLayoutView="0" workbookViewId="0" topLeftCell="A10">
      <selection activeCell="E30" sqref="E30"/>
    </sheetView>
  </sheetViews>
  <sheetFormatPr defaultColWidth="11.421875" defaultRowHeight="12.75"/>
  <cols>
    <col min="1" max="1" width="11.140625" style="9" customWidth="1"/>
    <col min="2" max="2" width="31.28125" style="50" customWidth="1"/>
    <col min="3" max="3" width="33.421875" style="50" customWidth="1"/>
    <col min="4" max="4" width="18.00390625" style="51" customWidth="1"/>
    <col min="5" max="5" width="13.421875" style="9" customWidth="1"/>
    <col min="6" max="6" width="9.140625" style="9" customWidth="1"/>
    <col min="7" max="16384" width="11.421875" style="9" customWidth="1"/>
  </cols>
  <sheetData>
    <row r="1" spans="1:6" ht="15">
      <c r="A1" s="6"/>
      <c r="B1" s="7"/>
      <c r="C1" s="7"/>
      <c r="D1" s="7"/>
      <c r="E1" s="7"/>
      <c r="F1" s="8"/>
    </row>
    <row r="2" spans="1:6" ht="15">
      <c r="A2" s="10"/>
      <c r="B2" s="11"/>
      <c r="C2" s="12"/>
      <c r="D2" s="12"/>
      <c r="E2" s="12"/>
      <c r="F2" s="13"/>
    </row>
    <row r="3" spans="1:6" ht="16.5" customHeight="1">
      <c r="A3" s="10"/>
      <c r="B3" s="12"/>
      <c r="C3" s="12"/>
      <c r="D3" s="14" t="s">
        <v>48</v>
      </c>
      <c r="E3" s="5">
        <f ca="1">TODAY()</f>
        <v>42705</v>
      </c>
      <c r="F3" s="13"/>
    </row>
    <row r="4" spans="1:6" ht="15">
      <c r="A4" s="10"/>
      <c r="B4" s="15"/>
      <c r="C4" s="12"/>
      <c r="D4" s="11"/>
      <c r="E4" s="12"/>
      <c r="F4" s="13"/>
    </row>
    <row r="5" spans="1:6" ht="11.25" customHeight="1">
      <c r="A5" s="10"/>
      <c r="B5" s="15"/>
      <c r="C5" s="12"/>
      <c r="D5" s="12"/>
      <c r="E5" s="12"/>
      <c r="F5" s="13"/>
    </row>
    <row r="6" spans="1:6" ht="11.25" customHeight="1">
      <c r="A6" s="10"/>
      <c r="B6" s="15"/>
      <c r="C6" s="12"/>
      <c r="D6" s="12"/>
      <c r="E6" s="12"/>
      <c r="F6" s="13"/>
    </row>
    <row r="7" spans="1:6" ht="21" customHeight="1">
      <c r="A7" s="10"/>
      <c r="B7" s="133" t="s">
        <v>61</v>
      </c>
      <c r="C7" s="133"/>
      <c r="D7" s="133"/>
      <c r="E7" s="133"/>
      <c r="F7" s="13"/>
    </row>
    <row r="8" spans="1:6" ht="21" customHeight="1">
      <c r="A8" s="10"/>
      <c r="B8" s="16" t="s">
        <v>55</v>
      </c>
      <c r="C8" s="17" t="s">
        <v>65</v>
      </c>
      <c r="D8" s="18"/>
      <c r="E8" s="18"/>
      <c r="F8" s="13"/>
    </row>
    <row r="9" spans="1:6" ht="20.25" customHeight="1">
      <c r="A9" s="10"/>
      <c r="B9" s="16" t="s">
        <v>50</v>
      </c>
      <c r="C9" s="119" t="s">
        <v>66</v>
      </c>
      <c r="D9" s="18"/>
      <c r="E9" s="18"/>
      <c r="F9" s="13"/>
    </row>
    <row r="10" spans="1:6" ht="15">
      <c r="A10" s="10"/>
      <c r="B10" s="12"/>
      <c r="C10" s="12"/>
      <c r="D10" s="12"/>
      <c r="E10" s="12"/>
      <c r="F10" s="13"/>
    </row>
    <row r="11" spans="1:6" s="20" customFormat="1" ht="45" customHeight="1">
      <c r="A11" s="10"/>
      <c r="B11" s="19" t="s">
        <v>21</v>
      </c>
      <c r="C11" s="134" t="s">
        <v>69</v>
      </c>
      <c r="D11" s="135"/>
      <c r="E11" s="136"/>
      <c r="F11" s="13"/>
    </row>
    <row r="12" spans="1:6" s="20" customFormat="1" ht="15">
      <c r="A12" s="10"/>
      <c r="B12" s="19"/>
      <c r="C12" s="21"/>
      <c r="D12" s="21"/>
      <c r="E12" s="21"/>
      <c r="F12" s="13"/>
    </row>
    <row r="13" spans="1:6" s="20" customFormat="1" ht="19.5" customHeight="1">
      <c r="A13" s="10"/>
      <c r="B13" s="19" t="s">
        <v>22</v>
      </c>
      <c r="C13" s="22" t="s">
        <v>68</v>
      </c>
      <c r="D13" s="123" t="s">
        <v>67</v>
      </c>
      <c r="E13" s="124"/>
      <c r="F13" s="13"/>
    </row>
    <row r="14" spans="1:6" s="20" customFormat="1" ht="8.25" customHeight="1">
      <c r="A14" s="10"/>
      <c r="B14" s="12"/>
      <c r="C14" s="21"/>
      <c r="D14" s="12"/>
      <c r="E14" s="12"/>
      <c r="F14" s="13"/>
    </row>
    <row r="15" spans="1:6" s="20" customFormat="1" ht="20.25" customHeight="1">
      <c r="A15" s="10"/>
      <c r="B15" s="19" t="s">
        <v>31</v>
      </c>
      <c r="C15" s="22">
        <v>8</v>
      </c>
      <c r="D15" s="23" t="s">
        <v>4</v>
      </c>
      <c r="E15" s="24">
        <v>2012</v>
      </c>
      <c r="F15" s="13"/>
    </row>
    <row r="16" spans="1:6" s="20" customFormat="1" ht="15">
      <c r="A16" s="10"/>
      <c r="B16" s="12"/>
      <c r="C16" s="21"/>
      <c r="D16" s="12"/>
      <c r="E16" s="12"/>
      <c r="F16" s="13"/>
    </row>
    <row r="17" spans="1:6" ht="0.75" customHeight="1">
      <c r="A17" s="10"/>
      <c r="B17" s="12"/>
      <c r="C17" s="12"/>
      <c r="D17" s="12"/>
      <c r="E17" s="12"/>
      <c r="F17" s="13"/>
    </row>
    <row r="18" spans="1:6" s="28" customFormat="1" ht="49.5" customHeight="1">
      <c r="A18" s="25"/>
      <c r="B18" s="26" t="s">
        <v>32</v>
      </c>
      <c r="C18" s="137" t="s">
        <v>33</v>
      </c>
      <c r="D18" s="138"/>
      <c r="E18" s="26" t="s">
        <v>35</v>
      </c>
      <c r="F18" s="27"/>
    </row>
    <row r="19" spans="1:6" s="33" customFormat="1" ht="24" customHeight="1">
      <c r="A19" s="29"/>
      <c r="B19" s="30" t="s">
        <v>70</v>
      </c>
      <c r="C19" s="126" t="s">
        <v>71</v>
      </c>
      <c r="D19" s="126"/>
      <c r="E19" s="31">
        <v>2012436</v>
      </c>
      <c r="F19" s="32"/>
    </row>
    <row r="20" spans="1:6" ht="24" customHeight="1">
      <c r="A20" s="10"/>
      <c r="B20" s="30"/>
      <c r="C20" s="126"/>
      <c r="D20" s="126"/>
      <c r="E20" s="31"/>
      <c r="F20" s="13"/>
    </row>
    <row r="21" spans="1:6" ht="24" customHeight="1">
      <c r="A21" s="10"/>
      <c r="B21" s="30"/>
      <c r="C21" s="126"/>
      <c r="D21" s="126"/>
      <c r="E21" s="31"/>
      <c r="F21" s="13"/>
    </row>
    <row r="22" spans="1:6" ht="24" customHeight="1">
      <c r="A22" s="10"/>
      <c r="B22" s="30"/>
      <c r="C22" s="126"/>
      <c r="D22" s="126"/>
      <c r="E22" s="31"/>
      <c r="F22" s="13"/>
    </row>
    <row r="23" spans="1:6" s="33" customFormat="1" ht="24" customHeight="1">
      <c r="A23" s="29"/>
      <c r="B23" s="30"/>
      <c r="C23" s="126"/>
      <c r="D23" s="126"/>
      <c r="E23" s="31"/>
      <c r="F23" s="32"/>
    </row>
    <row r="24" spans="1:6" ht="24" customHeight="1">
      <c r="A24" s="10"/>
      <c r="B24" s="30"/>
      <c r="C24" s="126"/>
      <c r="D24" s="126"/>
      <c r="E24" s="31"/>
      <c r="F24" s="13"/>
    </row>
    <row r="25" spans="1:6" ht="24" customHeight="1">
      <c r="A25" s="10"/>
      <c r="B25" s="34"/>
      <c r="C25" s="127" t="s">
        <v>45</v>
      </c>
      <c r="D25" s="127"/>
      <c r="E25" s="52">
        <f>SUM(E19:E24)</f>
        <v>2012436</v>
      </c>
      <c r="F25" s="13"/>
    </row>
    <row r="26" spans="1:6" s="20" customFormat="1" ht="24" customHeight="1">
      <c r="A26" s="10"/>
      <c r="B26" s="34"/>
      <c r="C26" s="35"/>
      <c r="E26" s="36"/>
      <c r="F26" s="13"/>
    </row>
    <row r="27" spans="1:6" s="20" customFormat="1" ht="24" customHeight="1">
      <c r="A27" s="10"/>
      <c r="B27" s="34"/>
      <c r="C27" s="35"/>
      <c r="E27" s="36"/>
      <c r="F27" s="13"/>
    </row>
    <row r="28" spans="1:8" ht="24" customHeight="1">
      <c r="A28" s="10"/>
      <c r="B28" s="37" t="s">
        <v>37</v>
      </c>
      <c r="C28" s="128" t="s">
        <v>34</v>
      </c>
      <c r="D28" s="129"/>
      <c r="E28" s="38">
        <v>98816000</v>
      </c>
      <c r="F28" s="13"/>
      <c r="H28" s="39"/>
    </row>
    <row r="29" spans="1:6" ht="24" customHeight="1">
      <c r="A29" s="10"/>
      <c r="B29" s="37" t="s">
        <v>39</v>
      </c>
      <c r="C29" s="128" t="s">
        <v>44</v>
      </c>
      <c r="D29" s="129"/>
      <c r="E29" s="38">
        <v>96803564</v>
      </c>
      <c r="F29" s="13"/>
    </row>
    <row r="30" spans="1:6" ht="24" customHeight="1">
      <c r="A30" s="10"/>
      <c r="B30" s="37" t="s">
        <v>41</v>
      </c>
      <c r="C30" s="128" t="s">
        <v>46</v>
      </c>
      <c r="D30" s="129"/>
      <c r="E30" s="53">
        <f>+E25</f>
        <v>2012436</v>
      </c>
      <c r="F30" s="13"/>
    </row>
    <row r="31" spans="1:6" ht="24" customHeight="1">
      <c r="A31" s="10"/>
      <c r="B31" s="37" t="s">
        <v>42</v>
      </c>
      <c r="C31" s="128" t="s">
        <v>24</v>
      </c>
      <c r="D31" s="129"/>
      <c r="E31" s="53">
        <f>+E28-E29-E30</f>
        <v>0</v>
      </c>
      <c r="F31" s="13"/>
    </row>
    <row r="32" spans="1:6" ht="24" customHeight="1">
      <c r="A32" s="10"/>
      <c r="B32" s="40"/>
      <c r="C32" s="128" t="s">
        <v>25</v>
      </c>
      <c r="D32" s="129"/>
      <c r="E32" s="54">
        <f>_xlfn.IFERROR(E31/E28,0)</f>
        <v>0</v>
      </c>
      <c r="F32" s="13"/>
    </row>
    <row r="33" spans="1:6" ht="15">
      <c r="A33" s="10"/>
      <c r="B33" s="12"/>
      <c r="C33" s="12"/>
      <c r="D33" s="12"/>
      <c r="E33" s="12"/>
      <c r="F33" s="13"/>
    </row>
    <row r="34" spans="1:6" ht="15">
      <c r="A34" s="10"/>
      <c r="B34" s="12"/>
      <c r="C34" s="12"/>
      <c r="D34" s="12"/>
      <c r="E34" s="12"/>
      <c r="F34" s="13"/>
    </row>
    <row r="35" spans="1:6" ht="15">
      <c r="A35" s="10"/>
      <c r="B35" s="12"/>
      <c r="C35" s="12"/>
      <c r="D35" s="12"/>
      <c r="E35" s="12"/>
      <c r="F35" s="13"/>
    </row>
    <row r="36" spans="1:6" ht="15">
      <c r="A36" s="10"/>
      <c r="B36" s="12"/>
      <c r="C36" s="12"/>
      <c r="D36" s="12"/>
      <c r="E36" s="41"/>
      <c r="F36" s="13"/>
    </row>
    <row r="37" spans="1:6" ht="15">
      <c r="A37" s="10"/>
      <c r="B37" s="42"/>
      <c r="C37" s="12"/>
      <c r="D37" s="43" t="s">
        <v>59</v>
      </c>
      <c r="E37" s="12"/>
      <c r="F37" s="13"/>
    </row>
    <row r="38" spans="1:6" ht="45" customHeight="1">
      <c r="A38" s="10"/>
      <c r="B38" s="44" t="s">
        <v>49</v>
      </c>
      <c r="C38" s="45"/>
      <c r="D38" s="21" t="s">
        <v>58</v>
      </c>
      <c r="E38" s="46"/>
      <c r="F38" s="13"/>
    </row>
    <row r="39" spans="1:6" ht="15">
      <c r="A39" s="10"/>
      <c r="B39" s="12"/>
      <c r="C39" s="12"/>
      <c r="D39" s="12"/>
      <c r="E39" s="12"/>
      <c r="F39" s="13"/>
    </row>
    <row r="40" spans="1:6" ht="15">
      <c r="A40" s="10"/>
      <c r="B40" s="12"/>
      <c r="C40" s="12"/>
      <c r="D40" s="12"/>
      <c r="E40" s="12"/>
      <c r="F40" s="13"/>
    </row>
    <row r="41" spans="1:6" ht="15">
      <c r="A41" s="10"/>
      <c r="B41" s="12"/>
      <c r="C41" s="42"/>
      <c r="D41" s="12"/>
      <c r="E41" s="12"/>
      <c r="F41" s="13"/>
    </row>
    <row r="42" spans="1:6" ht="36" customHeight="1">
      <c r="A42" s="130" t="s">
        <v>64</v>
      </c>
      <c r="B42" s="131"/>
      <c r="C42" s="131"/>
      <c r="D42" s="131"/>
      <c r="E42" s="131"/>
      <c r="F42" s="132"/>
    </row>
    <row r="43" spans="1:6" ht="15.75" thickBot="1">
      <c r="A43" s="47" t="s">
        <v>36</v>
      </c>
      <c r="B43" s="48"/>
      <c r="C43" s="48"/>
      <c r="D43" s="48"/>
      <c r="E43" s="48"/>
      <c r="F43" s="49"/>
    </row>
    <row r="45" spans="1:6" ht="29.25" customHeight="1">
      <c r="A45" s="125" t="s">
        <v>38</v>
      </c>
      <c r="B45" s="125"/>
      <c r="C45" s="125"/>
      <c r="D45" s="125"/>
      <c r="E45" s="125"/>
      <c r="F45" s="125"/>
    </row>
    <row r="46" ht="15">
      <c r="A46" s="9" t="s">
        <v>40</v>
      </c>
    </row>
    <row r="47" spans="1:6" ht="29.25" customHeight="1">
      <c r="A47" s="125" t="s">
        <v>47</v>
      </c>
      <c r="B47" s="125"/>
      <c r="C47" s="125"/>
      <c r="D47" s="125"/>
      <c r="E47" s="125"/>
      <c r="F47" s="125"/>
    </row>
    <row r="48" spans="1:6" ht="29.25" customHeight="1">
      <c r="A48" s="125" t="s">
        <v>43</v>
      </c>
      <c r="B48" s="125"/>
      <c r="C48" s="125"/>
      <c r="D48" s="125"/>
      <c r="E48" s="125"/>
      <c r="F48" s="125"/>
    </row>
  </sheetData>
  <sheetProtection/>
  <mergeCells count="20">
    <mergeCell ref="A47:F47"/>
    <mergeCell ref="A42:F42"/>
    <mergeCell ref="B7:E7"/>
    <mergeCell ref="C11:E11"/>
    <mergeCell ref="C18:D18"/>
    <mergeCell ref="C19:D19"/>
    <mergeCell ref="C20:D20"/>
    <mergeCell ref="C21:D21"/>
    <mergeCell ref="C24:D24"/>
    <mergeCell ref="C32:D32"/>
    <mergeCell ref="D13:E13"/>
    <mergeCell ref="A45:F45"/>
    <mergeCell ref="C22:D22"/>
    <mergeCell ref="C23:D23"/>
    <mergeCell ref="A48:F48"/>
    <mergeCell ref="C25:D25"/>
    <mergeCell ref="C28:D28"/>
    <mergeCell ref="C29:D29"/>
    <mergeCell ref="C30:D30"/>
    <mergeCell ref="C31:D31"/>
  </mergeCells>
  <printOptions horizontalCentered="1"/>
  <pageMargins left="0.15748031496062992" right="0.4330708661417323" top="0.4724409448818898" bottom="0.4330708661417323" header="0" footer="0"/>
  <pageSetup fitToHeight="1" fitToWidth="1" horizontalDpi="600" verticalDpi="600" orientation="portrait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L96"/>
  <sheetViews>
    <sheetView zoomScale="75" zoomScaleNormal="75" zoomScalePageLayoutView="0" workbookViewId="0" topLeftCell="A16">
      <selection activeCell="H87" sqref="H87"/>
    </sheetView>
  </sheetViews>
  <sheetFormatPr defaultColWidth="11.421875" defaultRowHeight="12.75"/>
  <cols>
    <col min="1" max="1" width="3.28125" style="55" customWidth="1"/>
    <col min="2" max="2" width="11.28125" style="55" customWidth="1"/>
    <col min="3" max="3" width="34.421875" style="55" customWidth="1"/>
    <col min="4" max="4" width="18.00390625" style="55" bestFit="1" customWidth="1"/>
    <col min="5" max="5" width="17.421875" style="55" bestFit="1" customWidth="1"/>
    <col min="6" max="6" width="47.140625" style="55" bestFit="1" customWidth="1"/>
    <col min="7" max="7" width="60.7109375" style="55" bestFit="1" customWidth="1"/>
    <col min="8" max="8" width="32.7109375" style="55" bestFit="1" customWidth="1"/>
    <col min="9" max="9" width="18.140625" style="56" customWidth="1"/>
    <col min="10" max="10" width="17.28125" style="56" bestFit="1" customWidth="1"/>
    <col min="11" max="11" width="15.140625" style="56" bestFit="1" customWidth="1"/>
    <col min="12" max="12" width="2.00390625" style="55" customWidth="1"/>
    <col min="13" max="16384" width="11.421875" style="55" customWidth="1"/>
  </cols>
  <sheetData>
    <row r="1" ht="15.75" thickBot="1"/>
    <row r="2" spans="1:12" ht="18.75" customHeight="1">
      <c r="A2" s="57"/>
      <c r="B2" s="58"/>
      <c r="C2" s="58"/>
      <c r="D2" s="58"/>
      <c r="E2" s="59"/>
      <c r="F2" s="58"/>
      <c r="G2" s="58"/>
      <c r="H2" s="60"/>
      <c r="I2" s="61"/>
      <c r="J2" s="61"/>
      <c r="K2" s="62"/>
      <c r="L2" s="63"/>
    </row>
    <row r="3" spans="1:12" ht="15">
      <c r="A3" s="64"/>
      <c r="B3" s="65"/>
      <c r="C3" s="66"/>
      <c r="D3" s="66"/>
      <c r="E3" s="67"/>
      <c r="F3" s="68" t="s">
        <v>62</v>
      </c>
      <c r="G3" s="115" t="str">
        <f>'Resumen Declaración'!C8</f>
        <v>FONDEF</v>
      </c>
      <c r="H3" s="69"/>
      <c r="I3" s="70"/>
      <c r="J3" s="71" t="s">
        <v>48</v>
      </c>
      <c r="K3" s="118">
        <f>'Resumen Declaración'!E3</f>
        <v>42705</v>
      </c>
      <c r="L3" s="72"/>
    </row>
    <row r="4" spans="1:12" ht="15">
      <c r="A4" s="64"/>
      <c r="B4" s="73"/>
      <c r="C4" s="73"/>
      <c r="D4" s="73"/>
      <c r="E4" s="74"/>
      <c r="F4" s="75" t="s">
        <v>50</v>
      </c>
      <c r="G4" s="116" t="str">
        <f>'Resumen Declaración'!C9</f>
        <v>I+D</v>
      </c>
      <c r="H4" s="76"/>
      <c r="I4" s="77"/>
      <c r="J4" s="78"/>
      <c r="K4" s="79"/>
      <c r="L4" s="80"/>
    </row>
    <row r="5" spans="1:12" ht="15">
      <c r="A5" s="64"/>
      <c r="B5" s="73"/>
      <c r="C5" s="73"/>
      <c r="D5" s="73"/>
      <c r="E5" s="74"/>
      <c r="F5" s="68" t="s">
        <v>51</v>
      </c>
      <c r="G5" s="117" t="str">
        <f>'Resumen Declaración'!C13</f>
        <v>D10I1158</v>
      </c>
      <c r="H5" s="81" t="s">
        <v>53</v>
      </c>
      <c r="I5" s="117">
        <f>'Resumen Declaración'!C15</f>
        <v>8</v>
      </c>
      <c r="J5" s="78"/>
      <c r="K5" s="79"/>
      <c r="L5" s="80"/>
    </row>
    <row r="6" spans="1:12" ht="15">
      <c r="A6" s="64"/>
      <c r="B6" s="82"/>
      <c r="C6" s="82"/>
      <c r="D6" s="82"/>
      <c r="E6" s="83"/>
      <c r="F6" s="68" t="s">
        <v>52</v>
      </c>
      <c r="G6" s="117" t="str">
        <f>'Resumen Declaración'!D13</f>
        <v>Universidad de Concepción</v>
      </c>
      <c r="H6" s="68" t="s">
        <v>54</v>
      </c>
      <c r="I6" s="117">
        <f>'Resumen Declaración'!E15</f>
        <v>2012</v>
      </c>
      <c r="J6" s="78"/>
      <c r="K6" s="79"/>
      <c r="L6" s="80"/>
    </row>
    <row r="7" spans="1:12" s="88" customFormat="1" ht="18" customHeight="1" thickBot="1">
      <c r="A7" s="84"/>
      <c r="B7" s="85"/>
      <c r="C7" s="75"/>
      <c r="D7" s="75"/>
      <c r="E7" s="75"/>
      <c r="F7" s="75"/>
      <c r="G7" s="75"/>
      <c r="H7" s="68"/>
      <c r="I7" s="86"/>
      <c r="J7" s="86"/>
      <c r="K7" s="86"/>
      <c r="L7" s="87"/>
    </row>
    <row r="8" spans="1:12" s="91" customFormat="1" ht="13.5" customHeight="1">
      <c r="A8" s="89"/>
      <c r="B8" s="145" t="s">
        <v>26</v>
      </c>
      <c r="C8" s="139" t="s">
        <v>29</v>
      </c>
      <c r="D8" s="139" t="s">
        <v>28</v>
      </c>
      <c r="E8" s="139" t="s">
        <v>0</v>
      </c>
      <c r="F8" s="139" t="s">
        <v>1</v>
      </c>
      <c r="G8" s="139" t="s">
        <v>20</v>
      </c>
      <c r="H8" s="139" t="s">
        <v>23</v>
      </c>
      <c r="I8" s="139" t="s">
        <v>3</v>
      </c>
      <c r="J8" s="139" t="s">
        <v>2</v>
      </c>
      <c r="K8" s="142" t="s">
        <v>27</v>
      </c>
      <c r="L8" s="90"/>
    </row>
    <row r="9" spans="1:12" s="91" customFormat="1" ht="35.25" customHeight="1" thickBot="1">
      <c r="A9" s="89"/>
      <c r="B9" s="146"/>
      <c r="C9" s="140"/>
      <c r="D9" s="140"/>
      <c r="E9" s="140"/>
      <c r="F9" s="140"/>
      <c r="G9" s="140"/>
      <c r="H9" s="140"/>
      <c r="I9" s="141"/>
      <c r="J9" s="141"/>
      <c r="K9" s="143"/>
      <c r="L9" s="90"/>
    </row>
    <row r="10" spans="1:12" s="88" customFormat="1" ht="19.5" customHeight="1">
      <c r="A10" s="84"/>
      <c r="B10" s="120">
        <v>1</v>
      </c>
      <c r="C10" s="92" t="s">
        <v>72</v>
      </c>
      <c r="D10" s="92" t="s">
        <v>79</v>
      </c>
      <c r="E10" s="93" t="s">
        <v>80</v>
      </c>
      <c r="F10" s="92" t="s">
        <v>115</v>
      </c>
      <c r="G10" s="92" t="s">
        <v>161</v>
      </c>
      <c r="H10" s="92" t="s">
        <v>232</v>
      </c>
      <c r="I10" s="93" t="s">
        <v>237</v>
      </c>
      <c r="J10" s="94" t="s">
        <v>316</v>
      </c>
      <c r="K10" s="95">
        <v>88000</v>
      </c>
      <c r="L10" s="87"/>
    </row>
    <row r="11" spans="1:12" s="88" customFormat="1" ht="19.5" customHeight="1">
      <c r="A11" s="84"/>
      <c r="B11" s="121">
        <v>2</v>
      </c>
      <c r="C11" s="96" t="s">
        <v>72</v>
      </c>
      <c r="D11" s="96" t="s">
        <v>79</v>
      </c>
      <c r="E11" s="97" t="s">
        <v>80</v>
      </c>
      <c r="F11" s="96" t="s">
        <v>115</v>
      </c>
      <c r="G11" s="96" t="s">
        <v>162</v>
      </c>
      <c r="H11" s="96" t="s">
        <v>232</v>
      </c>
      <c r="I11" s="97" t="s">
        <v>238</v>
      </c>
      <c r="J11" s="98" t="s">
        <v>317</v>
      </c>
      <c r="K11" s="99">
        <v>44000</v>
      </c>
      <c r="L11" s="87"/>
    </row>
    <row r="12" spans="1:12" s="88" customFormat="1" ht="19.5" customHeight="1">
      <c r="A12" s="84"/>
      <c r="B12" s="121">
        <v>3</v>
      </c>
      <c r="C12" s="96" t="s">
        <v>73</v>
      </c>
      <c r="D12" s="96" t="s">
        <v>79</v>
      </c>
      <c r="E12" s="97" t="s">
        <v>81</v>
      </c>
      <c r="F12" s="96" t="s">
        <v>116</v>
      </c>
      <c r="G12" s="96" t="s">
        <v>163</v>
      </c>
      <c r="H12" s="96" t="s">
        <v>233</v>
      </c>
      <c r="I12" s="97" t="s">
        <v>239</v>
      </c>
      <c r="J12" s="98" t="s">
        <v>318</v>
      </c>
      <c r="K12" s="99">
        <v>15000</v>
      </c>
      <c r="L12" s="87"/>
    </row>
    <row r="13" spans="1:12" s="88" customFormat="1" ht="19.5" customHeight="1">
      <c r="A13" s="84"/>
      <c r="B13" s="121">
        <v>4</v>
      </c>
      <c r="C13" s="96" t="s">
        <v>73</v>
      </c>
      <c r="D13" s="96" t="s">
        <v>79</v>
      </c>
      <c r="E13" s="97" t="s">
        <v>81</v>
      </c>
      <c r="F13" s="96" t="s">
        <v>116</v>
      </c>
      <c r="G13" s="96" t="s">
        <v>164</v>
      </c>
      <c r="H13" s="96" t="s">
        <v>233</v>
      </c>
      <c r="I13" s="97" t="s">
        <v>240</v>
      </c>
      <c r="J13" s="98" t="s">
        <v>319</v>
      </c>
      <c r="K13" s="99">
        <v>15000</v>
      </c>
      <c r="L13" s="87"/>
    </row>
    <row r="14" spans="1:12" s="88" customFormat="1" ht="19.5" customHeight="1">
      <c r="A14" s="84"/>
      <c r="B14" s="121">
        <v>5</v>
      </c>
      <c r="C14" s="96" t="s">
        <v>73</v>
      </c>
      <c r="D14" s="96" t="s">
        <v>79</v>
      </c>
      <c r="E14" s="97" t="s">
        <v>82</v>
      </c>
      <c r="F14" s="96" t="s">
        <v>117</v>
      </c>
      <c r="G14" s="96" t="s">
        <v>165</v>
      </c>
      <c r="H14" s="96" t="s">
        <v>233</v>
      </c>
      <c r="I14" s="97" t="s">
        <v>241</v>
      </c>
      <c r="J14" s="98" t="s">
        <v>320</v>
      </c>
      <c r="K14" s="99">
        <v>5000</v>
      </c>
      <c r="L14" s="87"/>
    </row>
    <row r="15" spans="1:12" s="88" customFormat="1" ht="19.5" customHeight="1">
      <c r="A15" s="84"/>
      <c r="B15" s="121">
        <v>6</v>
      </c>
      <c r="C15" s="96" t="s">
        <v>73</v>
      </c>
      <c r="D15" s="96" t="s">
        <v>79</v>
      </c>
      <c r="E15" s="97" t="s">
        <v>82</v>
      </c>
      <c r="F15" s="96" t="s">
        <v>118</v>
      </c>
      <c r="G15" s="96" t="s">
        <v>166</v>
      </c>
      <c r="H15" s="96" t="s">
        <v>233</v>
      </c>
      <c r="I15" s="97" t="s">
        <v>242</v>
      </c>
      <c r="J15" s="98" t="s">
        <v>320</v>
      </c>
      <c r="K15" s="99">
        <v>10000</v>
      </c>
      <c r="L15" s="87"/>
    </row>
    <row r="16" spans="1:12" s="88" customFormat="1" ht="19.5" customHeight="1">
      <c r="A16" s="84"/>
      <c r="B16" s="121">
        <v>7</v>
      </c>
      <c r="C16" s="96" t="s">
        <v>73</v>
      </c>
      <c r="D16" s="96" t="s">
        <v>79</v>
      </c>
      <c r="E16" s="97" t="s">
        <v>82</v>
      </c>
      <c r="F16" s="96" t="s">
        <v>119</v>
      </c>
      <c r="G16" s="96" t="s">
        <v>167</v>
      </c>
      <c r="H16" s="96" t="s">
        <v>233</v>
      </c>
      <c r="I16" s="97" t="s">
        <v>243</v>
      </c>
      <c r="J16" s="98" t="s">
        <v>320</v>
      </c>
      <c r="K16" s="99">
        <v>10000</v>
      </c>
      <c r="L16" s="87"/>
    </row>
    <row r="17" spans="1:12" s="88" customFormat="1" ht="19.5" customHeight="1">
      <c r="A17" s="84"/>
      <c r="B17" s="121">
        <v>8</v>
      </c>
      <c r="C17" s="96" t="s">
        <v>73</v>
      </c>
      <c r="D17" s="96" t="s">
        <v>79</v>
      </c>
      <c r="E17" s="97" t="s">
        <v>81</v>
      </c>
      <c r="F17" s="96" t="s">
        <v>116</v>
      </c>
      <c r="G17" s="96" t="s">
        <v>168</v>
      </c>
      <c r="H17" s="96" t="s">
        <v>233</v>
      </c>
      <c r="I17" s="97" t="s">
        <v>244</v>
      </c>
      <c r="J17" s="98" t="s">
        <v>321</v>
      </c>
      <c r="K17" s="99">
        <v>15000</v>
      </c>
      <c r="L17" s="87"/>
    </row>
    <row r="18" spans="1:12" s="88" customFormat="1" ht="19.5" customHeight="1">
      <c r="A18" s="84"/>
      <c r="B18" s="121">
        <v>9</v>
      </c>
      <c r="C18" s="96" t="s">
        <v>73</v>
      </c>
      <c r="D18" s="96" t="s">
        <v>79</v>
      </c>
      <c r="E18" s="97" t="s">
        <v>82</v>
      </c>
      <c r="F18" s="96" t="s">
        <v>117</v>
      </c>
      <c r="G18" s="96" t="s">
        <v>169</v>
      </c>
      <c r="H18" s="96" t="s">
        <v>233</v>
      </c>
      <c r="I18" s="97" t="s">
        <v>245</v>
      </c>
      <c r="J18" s="98" t="s">
        <v>321</v>
      </c>
      <c r="K18" s="99">
        <v>15000</v>
      </c>
      <c r="L18" s="87"/>
    </row>
    <row r="19" spans="1:12" s="88" customFormat="1" ht="19.5" customHeight="1">
      <c r="A19" s="84"/>
      <c r="B19" s="121">
        <v>10</v>
      </c>
      <c r="C19" s="96" t="s">
        <v>73</v>
      </c>
      <c r="D19" s="96" t="s">
        <v>79</v>
      </c>
      <c r="E19" s="97" t="s">
        <v>82</v>
      </c>
      <c r="F19" s="96" t="s">
        <v>120</v>
      </c>
      <c r="G19" s="96" t="s">
        <v>170</v>
      </c>
      <c r="H19" s="96" t="s">
        <v>233</v>
      </c>
      <c r="I19" s="97" t="s">
        <v>246</v>
      </c>
      <c r="J19" s="98" t="s">
        <v>321</v>
      </c>
      <c r="K19" s="99">
        <v>10000</v>
      </c>
      <c r="L19" s="87"/>
    </row>
    <row r="20" spans="1:12" s="88" customFormat="1" ht="19.5" customHeight="1">
      <c r="A20" s="84"/>
      <c r="B20" s="121">
        <v>11</v>
      </c>
      <c r="C20" s="96" t="s">
        <v>73</v>
      </c>
      <c r="D20" s="96" t="s">
        <v>79</v>
      </c>
      <c r="E20" s="97" t="s">
        <v>82</v>
      </c>
      <c r="F20" s="96" t="s">
        <v>118</v>
      </c>
      <c r="G20" s="96" t="s">
        <v>171</v>
      </c>
      <c r="H20" s="96" t="s">
        <v>233</v>
      </c>
      <c r="I20" s="97" t="s">
        <v>247</v>
      </c>
      <c r="J20" s="98" t="s">
        <v>321</v>
      </c>
      <c r="K20" s="99">
        <v>15000</v>
      </c>
      <c r="L20" s="87"/>
    </row>
    <row r="21" spans="1:12" s="88" customFormat="1" ht="19.5" customHeight="1">
      <c r="A21" s="84"/>
      <c r="B21" s="121">
        <v>12</v>
      </c>
      <c r="C21" s="96" t="s">
        <v>73</v>
      </c>
      <c r="D21" s="96" t="s">
        <v>79</v>
      </c>
      <c r="E21" s="97" t="s">
        <v>83</v>
      </c>
      <c r="F21" s="96" t="s">
        <v>121</v>
      </c>
      <c r="G21" s="96" t="s">
        <v>172</v>
      </c>
      <c r="H21" s="96" t="s">
        <v>233</v>
      </c>
      <c r="I21" s="97" t="s">
        <v>248</v>
      </c>
      <c r="J21" s="98" t="s">
        <v>322</v>
      </c>
      <c r="K21" s="99">
        <v>85960</v>
      </c>
      <c r="L21" s="87"/>
    </row>
    <row r="22" spans="1:12" s="88" customFormat="1" ht="19.5" customHeight="1">
      <c r="A22" s="84"/>
      <c r="B22" s="121">
        <v>13</v>
      </c>
      <c r="C22" s="96" t="s">
        <v>73</v>
      </c>
      <c r="D22" s="96" t="s">
        <v>79</v>
      </c>
      <c r="E22" s="97" t="s">
        <v>81</v>
      </c>
      <c r="F22" s="96" t="s">
        <v>116</v>
      </c>
      <c r="G22" s="96" t="s">
        <v>173</v>
      </c>
      <c r="H22" s="96" t="s">
        <v>233</v>
      </c>
      <c r="I22" s="97" t="s">
        <v>249</v>
      </c>
      <c r="J22" s="98" t="s">
        <v>323</v>
      </c>
      <c r="K22" s="99">
        <v>15000</v>
      </c>
      <c r="L22" s="87"/>
    </row>
    <row r="23" spans="1:12" s="88" customFormat="1" ht="19.5" customHeight="1">
      <c r="A23" s="84"/>
      <c r="B23" s="121">
        <v>14</v>
      </c>
      <c r="C23" s="96" t="s">
        <v>73</v>
      </c>
      <c r="D23" s="96" t="s">
        <v>79</v>
      </c>
      <c r="E23" s="97" t="s">
        <v>83</v>
      </c>
      <c r="F23" s="96" t="s">
        <v>121</v>
      </c>
      <c r="G23" s="96" t="s">
        <v>174</v>
      </c>
      <c r="H23" s="96" t="s">
        <v>233</v>
      </c>
      <c r="I23" s="97" t="s">
        <v>250</v>
      </c>
      <c r="J23" s="98" t="s">
        <v>323</v>
      </c>
      <c r="K23" s="99">
        <v>15000</v>
      </c>
      <c r="L23" s="87"/>
    </row>
    <row r="24" spans="1:12" s="88" customFormat="1" ht="19.5" customHeight="1">
      <c r="A24" s="84"/>
      <c r="B24" s="121">
        <v>15</v>
      </c>
      <c r="C24" s="96" t="s">
        <v>73</v>
      </c>
      <c r="D24" s="96" t="s">
        <v>79</v>
      </c>
      <c r="E24" s="97" t="s">
        <v>84</v>
      </c>
      <c r="F24" s="96" t="s">
        <v>122</v>
      </c>
      <c r="G24" s="96" t="s">
        <v>175</v>
      </c>
      <c r="H24" s="96" t="s">
        <v>232</v>
      </c>
      <c r="I24" s="97" t="s">
        <v>251</v>
      </c>
      <c r="J24" s="98" t="s">
        <v>322</v>
      </c>
      <c r="K24" s="99">
        <v>81162</v>
      </c>
      <c r="L24" s="87"/>
    </row>
    <row r="25" spans="1:12" s="88" customFormat="1" ht="19.5" customHeight="1">
      <c r="A25" s="84"/>
      <c r="B25" s="121">
        <v>16</v>
      </c>
      <c r="C25" s="96" t="s">
        <v>74</v>
      </c>
      <c r="D25" s="96" t="s">
        <v>79</v>
      </c>
      <c r="E25" s="97" t="s">
        <v>85</v>
      </c>
      <c r="F25" s="96" t="s">
        <v>123</v>
      </c>
      <c r="G25" s="96" t="s">
        <v>176</v>
      </c>
      <c r="H25" s="96" t="s">
        <v>232</v>
      </c>
      <c r="I25" s="97" t="s">
        <v>252</v>
      </c>
      <c r="J25" s="98" t="s">
        <v>324</v>
      </c>
      <c r="K25" s="99">
        <v>118181</v>
      </c>
      <c r="L25" s="87"/>
    </row>
    <row r="26" spans="1:12" s="88" customFormat="1" ht="19.5" customHeight="1">
      <c r="A26" s="84"/>
      <c r="B26" s="121">
        <v>17</v>
      </c>
      <c r="C26" s="96" t="s">
        <v>74</v>
      </c>
      <c r="D26" s="96" t="s">
        <v>79</v>
      </c>
      <c r="E26" s="97" t="s">
        <v>85</v>
      </c>
      <c r="F26" s="96" t="s">
        <v>123</v>
      </c>
      <c r="G26" s="96" t="s">
        <v>177</v>
      </c>
      <c r="H26" s="96" t="s">
        <v>232</v>
      </c>
      <c r="I26" s="97" t="s">
        <v>249</v>
      </c>
      <c r="J26" s="98" t="s">
        <v>325</v>
      </c>
      <c r="K26" s="99">
        <v>142443</v>
      </c>
      <c r="L26" s="87"/>
    </row>
    <row r="27" spans="1:12" s="88" customFormat="1" ht="19.5" customHeight="1">
      <c r="A27" s="84"/>
      <c r="B27" s="121">
        <v>18</v>
      </c>
      <c r="C27" s="96" t="s">
        <v>74</v>
      </c>
      <c r="D27" s="96" t="s">
        <v>79</v>
      </c>
      <c r="E27" s="97" t="s">
        <v>86</v>
      </c>
      <c r="F27" s="96" t="s">
        <v>124</v>
      </c>
      <c r="G27" s="96" t="s">
        <v>178</v>
      </c>
      <c r="H27" s="96" t="s">
        <v>232</v>
      </c>
      <c r="I27" s="97" t="s">
        <v>253</v>
      </c>
      <c r="J27" s="98" t="s">
        <v>320</v>
      </c>
      <c r="K27" s="99">
        <v>40460</v>
      </c>
      <c r="L27" s="87"/>
    </row>
    <row r="28" spans="1:12" s="88" customFormat="1" ht="19.5" customHeight="1">
      <c r="A28" s="84"/>
      <c r="B28" s="121">
        <v>19</v>
      </c>
      <c r="C28" s="96" t="s">
        <v>74</v>
      </c>
      <c r="D28" s="96" t="s">
        <v>79</v>
      </c>
      <c r="E28" s="97" t="s">
        <v>87</v>
      </c>
      <c r="F28" s="96" t="s">
        <v>125</v>
      </c>
      <c r="G28" s="96" t="s">
        <v>179</v>
      </c>
      <c r="H28" s="96" t="s">
        <v>232</v>
      </c>
      <c r="I28" s="97" t="s">
        <v>254</v>
      </c>
      <c r="J28" s="98" t="s">
        <v>326</v>
      </c>
      <c r="K28" s="99">
        <v>35700</v>
      </c>
      <c r="L28" s="87"/>
    </row>
    <row r="29" spans="1:12" s="88" customFormat="1" ht="19.5" customHeight="1">
      <c r="A29" s="84"/>
      <c r="B29" s="121">
        <v>20</v>
      </c>
      <c r="C29" s="96" t="s">
        <v>74</v>
      </c>
      <c r="D29" s="96" t="s">
        <v>79</v>
      </c>
      <c r="E29" s="97" t="s">
        <v>88</v>
      </c>
      <c r="F29" s="96" t="s">
        <v>126</v>
      </c>
      <c r="G29" s="96" t="s">
        <v>180</v>
      </c>
      <c r="H29" s="96" t="s">
        <v>232</v>
      </c>
      <c r="I29" s="97" t="s">
        <v>255</v>
      </c>
      <c r="J29" s="98" t="s">
        <v>327</v>
      </c>
      <c r="K29" s="99">
        <v>29750</v>
      </c>
      <c r="L29" s="87"/>
    </row>
    <row r="30" spans="1:12" s="88" customFormat="1" ht="19.5" customHeight="1">
      <c r="A30" s="84"/>
      <c r="B30" s="121">
        <v>21</v>
      </c>
      <c r="C30" s="96" t="s">
        <v>74</v>
      </c>
      <c r="D30" s="96" t="s">
        <v>79</v>
      </c>
      <c r="E30" s="97" t="s">
        <v>89</v>
      </c>
      <c r="F30" s="96" t="s">
        <v>127</v>
      </c>
      <c r="G30" s="96" t="s">
        <v>181</v>
      </c>
      <c r="H30" s="96" t="s">
        <v>232</v>
      </c>
      <c r="I30" s="97" t="s">
        <v>256</v>
      </c>
      <c r="J30" s="98" t="s">
        <v>327</v>
      </c>
      <c r="K30" s="99">
        <v>61142</v>
      </c>
      <c r="L30" s="87"/>
    </row>
    <row r="31" spans="1:12" s="88" customFormat="1" ht="19.5" customHeight="1">
      <c r="A31" s="84"/>
      <c r="B31" s="121">
        <v>22</v>
      </c>
      <c r="C31" s="96" t="s">
        <v>74</v>
      </c>
      <c r="D31" s="96" t="s">
        <v>79</v>
      </c>
      <c r="E31" s="97" t="s">
        <v>82</v>
      </c>
      <c r="F31" s="96" t="s">
        <v>127</v>
      </c>
      <c r="G31" s="96" t="s">
        <v>182</v>
      </c>
      <c r="H31" s="96" t="s">
        <v>232</v>
      </c>
      <c r="I31" s="97" t="s">
        <v>257</v>
      </c>
      <c r="J31" s="98" t="s">
        <v>327</v>
      </c>
      <c r="K31" s="99">
        <v>42290</v>
      </c>
      <c r="L31" s="87"/>
    </row>
    <row r="32" spans="1:12" s="88" customFormat="1" ht="19.5" customHeight="1">
      <c r="A32" s="84"/>
      <c r="B32" s="121">
        <v>23</v>
      </c>
      <c r="C32" s="96" t="s">
        <v>74</v>
      </c>
      <c r="D32" s="96" t="s">
        <v>79</v>
      </c>
      <c r="E32" s="97" t="s">
        <v>90</v>
      </c>
      <c r="F32" s="96" t="s">
        <v>128</v>
      </c>
      <c r="G32" s="96" t="s">
        <v>183</v>
      </c>
      <c r="H32" s="96" t="s">
        <v>232</v>
      </c>
      <c r="I32" s="97" t="s">
        <v>258</v>
      </c>
      <c r="J32" s="98" t="s">
        <v>328</v>
      </c>
      <c r="K32" s="99">
        <v>42622</v>
      </c>
      <c r="L32" s="87"/>
    </row>
    <row r="33" spans="1:12" s="88" customFormat="1" ht="19.5" customHeight="1">
      <c r="A33" s="84"/>
      <c r="B33" s="121">
        <v>24</v>
      </c>
      <c r="C33" s="96" t="s">
        <v>74</v>
      </c>
      <c r="D33" s="96" t="s">
        <v>79</v>
      </c>
      <c r="E33" s="97" t="s">
        <v>91</v>
      </c>
      <c r="F33" s="96" t="s">
        <v>129</v>
      </c>
      <c r="G33" s="96" t="s">
        <v>184</v>
      </c>
      <c r="H33" s="96" t="s">
        <v>232</v>
      </c>
      <c r="I33" s="97" t="s">
        <v>259</v>
      </c>
      <c r="J33" s="98" t="s">
        <v>329</v>
      </c>
      <c r="K33" s="99">
        <v>38592</v>
      </c>
      <c r="L33" s="87"/>
    </row>
    <row r="34" spans="1:12" s="88" customFormat="1" ht="19.5" customHeight="1">
      <c r="A34" s="84"/>
      <c r="B34" s="121">
        <v>25</v>
      </c>
      <c r="C34" s="96" t="s">
        <v>74</v>
      </c>
      <c r="D34" s="96" t="s">
        <v>79</v>
      </c>
      <c r="E34" s="97" t="s">
        <v>90</v>
      </c>
      <c r="F34" s="96" t="s">
        <v>128</v>
      </c>
      <c r="G34" s="96" t="s">
        <v>185</v>
      </c>
      <c r="H34" s="96" t="s">
        <v>232</v>
      </c>
      <c r="I34" s="97" t="s">
        <v>260</v>
      </c>
      <c r="J34" s="98" t="s">
        <v>330</v>
      </c>
      <c r="K34" s="99">
        <v>73889</v>
      </c>
      <c r="L34" s="87"/>
    </row>
    <row r="35" spans="1:12" s="88" customFormat="1" ht="19.5" customHeight="1">
      <c r="A35" s="84"/>
      <c r="B35" s="121">
        <v>26</v>
      </c>
      <c r="C35" s="96" t="s">
        <v>74</v>
      </c>
      <c r="D35" s="96" t="s">
        <v>79</v>
      </c>
      <c r="E35" s="97" t="s">
        <v>92</v>
      </c>
      <c r="F35" s="96" t="s">
        <v>130</v>
      </c>
      <c r="G35" s="96" t="s">
        <v>186</v>
      </c>
      <c r="H35" s="96" t="s">
        <v>234</v>
      </c>
      <c r="I35" s="97" t="s">
        <v>261</v>
      </c>
      <c r="J35" s="98" t="s">
        <v>317</v>
      </c>
      <c r="K35" s="99">
        <v>6000</v>
      </c>
      <c r="L35" s="87"/>
    </row>
    <row r="36" spans="1:12" s="88" customFormat="1" ht="19.5" customHeight="1">
      <c r="A36" s="84"/>
      <c r="B36" s="121">
        <v>27</v>
      </c>
      <c r="C36" s="96" t="s">
        <v>74</v>
      </c>
      <c r="D36" s="96" t="s">
        <v>79</v>
      </c>
      <c r="E36" s="97" t="s">
        <v>93</v>
      </c>
      <c r="F36" s="96" t="s">
        <v>131</v>
      </c>
      <c r="G36" s="96" t="s">
        <v>187</v>
      </c>
      <c r="H36" s="96" t="s">
        <v>234</v>
      </c>
      <c r="I36" s="97" t="s">
        <v>262</v>
      </c>
      <c r="J36" s="98" t="s">
        <v>331</v>
      </c>
      <c r="K36" s="99">
        <v>5000</v>
      </c>
      <c r="L36" s="87"/>
    </row>
    <row r="37" spans="1:12" s="88" customFormat="1" ht="19.5" customHeight="1">
      <c r="A37" s="84"/>
      <c r="B37" s="121">
        <v>28</v>
      </c>
      <c r="C37" s="96" t="s">
        <v>74</v>
      </c>
      <c r="D37" s="96" t="s">
        <v>79</v>
      </c>
      <c r="E37" s="97" t="s">
        <v>94</v>
      </c>
      <c r="F37" s="96" t="s">
        <v>132</v>
      </c>
      <c r="G37" s="96" t="s">
        <v>188</v>
      </c>
      <c r="H37" s="96" t="s">
        <v>234</v>
      </c>
      <c r="I37" s="97" t="s">
        <v>263</v>
      </c>
      <c r="J37" s="98" t="s">
        <v>331</v>
      </c>
      <c r="K37" s="99">
        <v>10000</v>
      </c>
      <c r="L37" s="87"/>
    </row>
    <row r="38" spans="1:12" s="88" customFormat="1" ht="19.5" customHeight="1">
      <c r="A38" s="84"/>
      <c r="B38" s="121">
        <v>29</v>
      </c>
      <c r="C38" s="96" t="s">
        <v>74</v>
      </c>
      <c r="D38" s="96" t="s">
        <v>79</v>
      </c>
      <c r="E38" s="97" t="s">
        <v>95</v>
      </c>
      <c r="F38" s="96" t="s">
        <v>133</v>
      </c>
      <c r="G38" s="96" t="s">
        <v>189</v>
      </c>
      <c r="H38" s="96" t="s">
        <v>234</v>
      </c>
      <c r="I38" s="97" t="s">
        <v>264</v>
      </c>
      <c r="J38" s="98" t="s">
        <v>332</v>
      </c>
      <c r="K38" s="99">
        <v>2000</v>
      </c>
      <c r="L38" s="87"/>
    </row>
    <row r="39" spans="1:12" s="88" customFormat="1" ht="19.5" customHeight="1">
      <c r="A39" s="84"/>
      <c r="B39" s="121">
        <v>30</v>
      </c>
      <c r="C39" s="96" t="s">
        <v>74</v>
      </c>
      <c r="D39" s="96" t="s">
        <v>79</v>
      </c>
      <c r="E39" s="97" t="s">
        <v>96</v>
      </c>
      <c r="F39" s="96" t="s">
        <v>134</v>
      </c>
      <c r="G39" s="96" t="s">
        <v>190</v>
      </c>
      <c r="H39" s="96" t="s">
        <v>234</v>
      </c>
      <c r="I39" s="97" t="s">
        <v>265</v>
      </c>
      <c r="J39" s="98" t="s">
        <v>332</v>
      </c>
      <c r="K39" s="99">
        <v>980</v>
      </c>
      <c r="L39" s="87"/>
    </row>
    <row r="40" spans="1:12" s="88" customFormat="1" ht="19.5" customHeight="1">
      <c r="A40" s="84"/>
      <c r="B40" s="121">
        <v>31</v>
      </c>
      <c r="C40" s="96" t="s">
        <v>74</v>
      </c>
      <c r="D40" s="96" t="s">
        <v>79</v>
      </c>
      <c r="E40" s="97" t="s">
        <v>97</v>
      </c>
      <c r="F40" s="96" t="s">
        <v>135</v>
      </c>
      <c r="G40" s="96" t="s">
        <v>191</v>
      </c>
      <c r="H40" s="96" t="s">
        <v>234</v>
      </c>
      <c r="I40" s="97" t="s">
        <v>266</v>
      </c>
      <c r="J40" s="98" t="s">
        <v>332</v>
      </c>
      <c r="K40" s="99">
        <v>990</v>
      </c>
      <c r="L40" s="87"/>
    </row>
    <row r="41" spans="1:12" s="88" customFormat="1" ht="19.5" customHeight="1">
      <c r="A41" s="84"/>
      <c r="B41" s="121">
        <v>32</v>
      </c>
      <c r="C41" s="96" t="s">
        <v>74</v>
      </c>
      <c r="D41" s="96" t="s">
        <v>79</v>
      </c>
      <c r="E41" s="97" t="s">
        <v>90</v>
      </c>
      <c r="F41" s="96" t="s">
        <v>128</v>
      </c>
      <c r="G41" s="96" t="s">
        <v>192</v>
      </c>
      <c r="H41" s="96" t="s">
        <v>234</v>
      </c>
      <c r="I41" s="97" t="s">
        <v>267</v>
      </c>
      <c r="J41" s="98" t="s">
        <v>328</v>
      </c>
      <c r="K41" s="99">
        <v>1190</v>
      </c>
      <c r="L41" s="87"/>
    </row>
    <row r="42" spans="1:12" s="88" customFormat="1" ht="19.5" customHeight="1">
      <c r="A42" s="84"/>
      <c r="B42" s="121">
        <v>33</v>
      </c>
      <c r="C42" s="96" t="s">
        <v>74</v>
      </c>
      <c r="D42" s="96" t="s">
        <v>79</v>
      </c>
      <c r="E42" s="97" t="s">
        <v>90</v>
      </c>
      <c r="F42" s="96" t="s">
        <v>128</v>
      </c>
      <c r="G42" s="96" t="s">
        <v>193</v>
      </c>
      <c r="H42" s="96" t="s">
        <v>234</v>
      </c>
      <c r="I42" s="97" t="s">
        <v>268</v>
      </c>
      <c r="J42" s="98" t="s">
        <v>333</v>
      </c>
      <c r="K42" s="99">
        <v>11111</v>
      </c>
      <c r="L42" s="87"/>
    </row>
    <row r="43" spans="1:12" s="88" customFormat="1" ht="19.5" customHeight="1">
      <c r="A43" s="84"/>
      <c r="B43" s="121">
        <v>34</v>
      </c>
      <c r="C43" s="96" t="s">
        <v>74</v>
      </c>
      <c r="D43" s="96" t="s">
        <v>79</v>
      </c>
      <c r="E43" s="97" t="s">
        <v>97</v>
      </c>
      <c r="F43" s="96" t="s">
        <v>135</v>
      </c>
      <c r="G43" s="96" t="s">
        <v>191</v>
      </c>
      <c r="H43" s="96" t="s">
        <v>234</v>
      </c>
      <c r="I43" s="97" t="s">
        <v>269</v>
      </c>
      <c r="J43" s="98" t="s">
        <v>333</v>
      </c>
      <c r="K43" s="99">
        <v>7920</v>
      </c>
      <c r="L43" s="87"/>
    </row>
    <row r="44" spans="1:12" s="88" customFormat="1" ht="19.5" customHeight="1">
      <c r="A44" s="84"/>
      <c r="B44" s="121">
        <v>35</v>
      </c>
      <c r="C44" s="96" t="s">
        <v>74</v>
      </c>
      <c r="D44" s="96" t="s">
        <v>79</v>
      </c>
      <c r="E44" s="97" t="s">
        <v>93</v>
      </c>
      <c r="F44" s="96" t="s">
        <v>136</v>
      </c>
      <c r="G44" s="96" t="s">
        <v>194</v>
      </c>
      <c r="H44" s="96" t="s">
        <v>234</v>
      </c>
      <c r="I44" s="97" t="s">
        <v>270</v>
      </c>
      <c r="J44" s="98" t="s">
        <v>329</v>
      </c>
      <c r="K44" s="99">
        <v>14360</v>
      </c>
      <c r="L44" s="87"/>
    </row>
    <row r="45" spans="1:12" s="88" customFormat="1" ht="19.5" customHeight="1">
      <c r="A45" s="84"/>
      <c r="B45" s="121">
        <v>36</v>
      </c>
      <c r="C45" s="96" t="s">
        <v>74</v>
      </c>
      <c r="D45" s="96" t="s">
        <v>79</v>
      </c>
      <c r="E45" s="97" t="s">
        <v>90</v>
      </c>
      <c r="F45" s="96" t="s">
        <v>128</v>
      </c>
      <c r="G45" s="96" t="s">
        <v>195</v>
      </c>
      <c r="H45" s="96" t="s">
        <v>234</v>
      </c>
      <c r="I45" s="97" t="s">
        <v>271</v>
      </c>
      <c r="J45" s="98" t="s">
        <v>334</v>
      </c>
      <c r="K45" s="99">
        <v>3090</v>
      </c>
      <c r="L45" s="87"/>
    </row>
    <row r="46" spans="1:12" s="88" customFormat="1" ht="19.5" customHeight="1">
      <c r="A46" s="84"/>
      <c r="B46" s="121">
        <v>37</v>
      </c>
      <c r="C46" s="96" t="s">
        <v>74</v>
      </c>
      <c r="D46" s="96" t="s">
        <v>79</v>
      </c>
      <c r="E46" s="97" t="s">
        <v>98</v>
      </c>
      <c r="F46" s="96" t="s">
        <v>137</v>
      </c>
      <c r="G46" s="96" t="s">
        <v>196</v>
      </c>
      <c r="H46" s="96" t="s">
        <v>234</v>
      </c>
      <c r="I46" s="97" t="s">
        <v>272</v>
      </c>
      <c r="J46" s="98" t="s">
        <v>335</v>
      </c>
      <c r="K46" s="99">
        <v>1497</v>
      </c>
      <c r="L46" s="87"/>
    </row>
    <row r="47" spans="1:12" s="88" customFormat="1" ht="19.5" customHeight="1">
      <c r="A47" s="84"/>
      <c r="B47" s="121">
        <v>38</v>
      </c>
      <c r="C47" s="96" t="s">
        <v>74</v>
      </c>
      <c r="D47" s="96" t="s">
        <v>79</v>
      </c>
      <c r="E47" s="97" t="s">
        <v>99</v>
      </c>
      <c r="F47" s="96" t="s">
        <v>138</v>
      </c>
      <c r="G47" s="96" t="s">
        <v>197</v>
      </c>
      <c r="H47" s="96" t="s">
        <v>234</v>
      </c>
      <c r="I47" s="97" t="s">
        <v>273</v>
      </c>
      <c r="J47" s="98" t="s">
        <v>335</v>
      </c>
      <c r="K47" s="99">
        <v>4118</v>
      </c>
      <c r="L47" s="87"/>
    </row>
    <row r="48" spans="1:12" s="88" customFormat="1" ht="19.5" customHeight="1">
      <c r="A48" s="84"/>
      <c r="B48" s="121">
        <v>39</v>
      </c>
      <c r="C48" s="96" t="s">
        <v>74</v>
      </c>
      <c r="D48" s="96" t="s">
        <v>79</v>
      </c>
      <c r="E48" s="97" t="s">
        <v>100</v>
      </c>
      <c r="F48" s="96" t="s">
        <v>139</v>
      </c>
      <c r="G48" s="96" t="s">
        <v>198</v>
      </c>
      <c r="H48" s="96" t="s">
        <v>234</v>
      </c>
      <c r="I48" s="97" t="s">
        <v>274</v>
      </c>
      <c r="J48" s="98" t="s">
        <v>335</v>
      </c>
      <c r="K48" s="99">
        <v>17990</v>
      </c>
      <c r="L48" s="87"/>
    </row>
    <row r="49" spans="1:12" s="88" customFormat="1" ht="19.5" customHeight="1">
      <c r="A49" s="84"/>
      <c r="B49" s="121">
        <v>40</v>
      </c>
      <c r="C49" s="96" t="s">
        <v>74</v>
      </c>
      <c r="D49" s="96" t="s">
        <v>79</v>
      </c>
      <c r="E49" s="97" t="s">
        <v>96</v>
      </c>
      <c r="F49" s="96" t="s">
        <v>134</v>
      </c>
      <c r="G49" s="96" t="s">
        <v>199</v>
      </c>
      <c r="H49" s="96" t="s">
        <v>234</v>
      </c>
      <c r="I49" s="97" t="s">
        <v>275</v>
      </c>
      <c r="J49" s="98" t="s">
        <v>336</v>
      </c>
      <c r="K49" s="99">
        <v>950</v>
      </c>
      <c r="L49" s="87"/>
    </row>
    <row r="50" spans="1:12" s="88" customFormat="1" ht="19.5" customHeight="1">
      <c r="A50" s="84"/>
      <c r="B50" s="121">
        <v>41</v>
      </c>
      <c r="C50" s="96" t="s">
        <v>74</v>
      </c>
      <c r="D50" s="96" t="s">
        <v>79</v>
      </c>
      <c r="E50" s="97" t="s">
        <v>101</v>
      </c>
      <c r="F50" s="96" t="s">
        <v>140</v>
      </c>
      <c r="G50" s="96" t="s">
        <v>200</v>
      </c>
      <c r="H50" s="96" t="s">
        <v>234</v>
      </c>
      <c r="I50" s="97" t="s">
        <v>276</v>
      </c>
      <c r="J50" s="98" t="s">
        <v>337</v>
      </c>
      <c r="K50" s="99">
        <v>350</v>
      </c>
      <c r="L50" s="87"/>
    </row>
    <row r="51" spans="1:12" s="88" customFormat="1" ht="19.5" customHeight="1">
      <c r="A51" s="84"/>
      <c r="B51" s="121">
        <v>42</v>
      </c>
      <c r="C51" s="96" t="s">
        <v>74</v>
      </c>
      <c r="D51" s="96" t="s">
        <v>79</v>
      </c>
      <c r="E51" s="97" t="s">
        <v>96</v>
      </c>
      <c r="F51" s="96" t="s">
        <v>134</v>
      </c>
      <c r="G51" s="96" t="s">
        <v>201</v>
      </c>
      <c r="H51" s="96" t="s">
        <v>234</v>
      </c>
      <c r="I51" s="97" t="s">
        <v>277</v>
      </c>
      <c r="J51" s="98" t="s">
        <v>338</v>
      </c>
      <c r="K51" s="99">
        <v>1430</v>
      </c>
      <c r="L51" s="87"/>
    </row>
    <row r="52" spans="1:12" s="88" customFormat="1" ht="19.5" customHeight="1">
      <c r="A52" s="84"/>
      <c r="B52" s="121">
        <v>43</v>
      </c>
      <c r="C52" s="96" t="s">
        <v>74</v>
      </c>
      <c r="D52" s="96" t="s">
        <v>79</v>
      </c>
      <c r="E52" s="97" t="s">
        <v>96</v>
      </c>
      <c r="F52" s="96" t="s">
        <v>134</v>
      </c>
      <c r="G52" s="96" t="s">
        <v>202</v>
      </c>
      <c r="H52" s="96" t="s">
        <v>234</v>
      </c>
      <c r="I52" s="97" t="s">
        <v>278</v>
      </c>
      <c r="J52" s="98" t="s">
        <v>339</v>
      </c>
      <c r="K52" s="99">
        <v>1290</v>
      </c>
      <c r="L52" s="87"/>
    </row>
    <row r="53" spans="1:12" s="88" customFormat="1" ht="19.5" customHeight="1">
      <c r="A53" s="84"/>
      <c r="B53" s="121">
        <v>44</v>
      </c>
      <c r="C53" s="96" t="s">
        <v>74</v>
      </c>
      <c r="D53" s="96" t="s">
        <v>79</v>
      </c>
      <c r="E53" s="97" t="s">
        <v>99</v>
      </c>
      <c r="F53" s="96" t="s">
        <v>138</v>
      </c>
      <c r="G53" s="96" t="s">
        <v>203</v>
      </c>
      <c r="H53" s="96" t="s">
        <v>234</v>
      </c>
      <c r="I53" s="97" t="s">
        <v>279</v>
      </c>
      <c r="J53" s="98" t="s">
        <v>339</v>
      </c>
      <c r="K53" s="99">
        <v>24464</v>
      </c>
      <c r="L53" s="87"/>
    </row>
    <row r="54" spans="1:12" s="88" customFormat="1" ht="19.5" customHeight="1">
      <c r="A54" s="84"/>
      <c r="B54" s="121">
        <v>45</v>
      </c>
      <c r="C54" s="96" t="s">
        <v>74</v>
      </c>
      <c r="D54" s="96" t="s">
        <v>79</v>
      </c>
      <c r="E54" s="97" t="s">
        <v>90</v>
      </c>
      <c r="F54" s="96" t="s">
        <v>128</v>
      </c>
      <c r="G54" s="96" t="s">
        <v>204</v>
      </c>
      <c r="H54" s="96" t="s">
        <v>234</v>
      </c>
      <c r="I54" s="97" t="s">
        <v>280</v>
      </c>
      <c r="J54" s="98" t="s">
        <v>340</v>
      </c>
      <c r="K54" s="99">
        <v>3198</v>
      </c>
      <c r="L54" s="87"/>
    </row>
    <row r="55" spans="1:12" s="88" customFormat="1" ht="19.5" customHeight="1">
      <c r="A55" s="84"/>
      <c r="B55" s="121">
        <v>46</v>
      </c>
      <c r="C55" s="96" t="s">
        <v>74</v>
      </c>
      <c r="D55" s="96" t="s">
        <v>79</v>
      </c>
      <c r="E55" s="97" t="s">
        <v>102</v>
      </c>
      <c r="F55" s="96" t="s">
        <v>141</v>
      </c>
      <c r="G55" s="96" t="s">
        <v>205</v>
      </c>
      <c r="H55" s="96" t="s">
        <v>234</v>
      </c>
      <c r="I55" s="97" t="s">
        <v>281</v>
      </c>
      <c r="J55" s="98" t="s">
        <v>341</v>
      </c>
      <c r="K55" s="99">
        <v>690</v>
      </c>
      <c r="L55" s="87"/>
    </row>
    <row r="56" spans="1:12" s="88" customFormat="1" ht="19.5" customHeight="1">
      <c r="A56" s="84"/>
      <c r="B56" s="121">
        <v>47</v>
      </c>
      <c r="C56" s="96" t="s">
        <v>74</v>
      </c>
      <c r="D56" s="96" t="s">
        <v>79</v>
      </c>
      <c r="E56" s="97" t="s">
        <v>103</v>
      </c>
      <c r="F56" s="96" t="s">
        <v>142</v>
      </c>
      <c r="G56" s="96" t="s">
        <v>206</v>
      </c>
      <c r="H56" s="96" t="s">
        <v>234</v>
      </c>
      <c r="I56" s="97" t="s">
        <v>282</v>
      </c>
      <c r="J56" s="98" t="s">
        <v>341</v>
      </c>
      <c r="K56" s="99">
        <v>5000</v>
      </c>
      <c r="L56" s="87"/>
    </row>
    <row r="57" spans="1:12" s="88" customFormat="1" ht="19.5" customHeight="1">
      <c r="A57" s="84"/>
      <c r="B57" s="121">
        <v>48</v>
      </c>
      <c r="C57" s="96" t="s">
        <v>74</v>
      </c>
      <c r="D57" s="96" t="s">
        <v>79</v>
      </c>
      <c r="E57" s="97" t="s">
        <v>104</v>
      </c>
      <c r="F57" s="96" t="s">
        <v>143</v>
      </c>
      <c r="G57" s="96" t="s">
        <v>206</v>
      </c>
      <c r="H57" s="96" t="s">
        <v>234</v>
      </c>
      <c r="I57" s="97" t="s">
        <v>283</v>
      </c>
      <c r="J57" s="98" t="s">
        <v>342</v>
      </c>
      <c r="K57" s="99">
        <v>9529</v>
      </c>
      <c r="L57" s="87"/>
    </row>
    <row r="58" spans="1:12" s="88" customFormat="1" ht="19.5" customHeight="1">
      <c r="A58" s="84"/>
      <c r="B58" s="121">
        <v>49</v>
      </c>
      <c r="C58" s="96" t="s">
        <v>74</v>
      </c>
      <c r="D58" s="96" t="s">
        <v>79</v>
      </c>
      <c r="E58" s="97" t="s">
        <v>101</v>
      </c>
      <c r="F58" s="96" t="s">
        <v>144</v>
      </c>
      <c r="G58" s="96" t="s">
        <v>207</v>
      </c>
      <c r="H58" s="96" t="s">
        <v>234</v>
      </c>
      <c r="I58" s="97" t="s">
        <v>284</v>
      </c>
      <c r="J58" s="98" t="s">
        <v>330</v>
      </c>
      <c r="K58" s="99">
        <v>340</v>
      </c>
      <c r="L58" s="87"/>
    </row>
    <row r="59" spans="1:12" s="88" customFormat="1" ht="19.5" customHeight="1">
      <c r="A59" s="84"/>
      <c r="B59" s="121">
        <v>50</v>
      </c>
      <c r="C59" s="96" t="s">
        <v>74</v>
      </c>
      <c r="D59" s="96" t="s">
        <v>79</v>
      </c>
      <c r="E59" s="97" t="s">
        <v>90</v>
      </c>
      <c r="F59" s="96" t="s">
        <v>128</v>
      </c>
      <c r="G59" s="96" t="s">
        <v>208</v>
      </c>
      <c r="H59" s="96" t="s">
        <v>234</v>
      </c>
      <c r="I59" s="97" t="s">
        <v>285</v>
      </c>
      <c r="J59" s="98" t="s">
        <v>343</v>
      </c>
      <c r="K59" s="99">
        <v>7770</v>
      </c>
      <c r="L59" s="87"/>
    </row>
    <row r="60" spans="1:12" s="88" customFormat="1" ht="19.5" customHeight="1">
      <c r="A60" s="84"/>
      <c r="B60" s="121">
        <v>51</v>
      </c>
      <c r="C60" s="96" t="s">
        <v>74</v>
      </c>
      <c r="D60" s="96" t="s">
        <v>79</v>
      </c>
      <c r="E60" s="97" t="s">
        <v>105</v>
      </c>
      <c r="F60" s="96" t="s">
        <v>145</v>
      </c>
      <c r="G60" s="96" t="s">
        <v>209</v>
      </c>
      <c r="H60" s="96" t="s">
        <v>234</v>
      </c>
      <c r="I60" s="97" t="s">
        <v>286</v>
      </c>
      <c r="J60" s="98" t="s">
        <v>344</v>
      </c>
      <c r="K60" s="99">
        <v>16300</v>
      </c>
      <c r="L60" s="87"/>
    </row>
    <row r="61" spans="1:12" s="88" customFormat="1" ht="19.5" customHeight="1">
      <c r="A61" s="84"/>
      <c r="B61" s="121">
        <v>52</v>
      </c>
      <c r="C61" s="96" t="s">
        <v>74</v>
      </c>
      <c r="D61" s="96" t="s">
        <v>79</v>
      </c>
      <c r="E61" s="97" t="s">
        <v>82</v>
      </c>
      <c r="F61" s="96" t="s">
        <v>146</v>
      </c>
      <c r="G61" s="96" t="s">
        <v>210</v>
      </c>
      <c r="H61" s="96" t="s">
        <v>234</v>
      </c>
      <c r="I61" s="97" t="s">
        <v>287</v>
      </c>
      <c r="J61" s="98" t="s">
        <v>345</v>
      </c>
      <c r="K61" s="99">
        <v>20000</v>
      </c>
      <c r="L61" s="87"/>
    </row>
    <row r="62" spans="1:12" s="88" customFormat="1" ht="19.5" customHeight="1">
      <c r="A62" s="84"/>
      <c r="B62" s="121">
        <v>53</v>
      </c>
      <c r="C62" s="96" t="s">
        <v>74</v>
      </c>
      <c r="D62" s="96" t="s">
        <v>79</v>
      </c>
      <c r="E62" s="97" t="s">
        <v>82</v>
      </c>
      <c r="F62" s="96" t="s">
        <v>146</v>
      </c>
      <c r="G62" s="96" t="s">
        <v>211</v>
      </c>
      <c r="H62" s="96" t="s">
        <v>234</v>
      </c>
      <c r="I62" s="97" t="s">
        <v>288</v>
      </c>
      <c r="J62" s="98" t="s">
        <v>346</v>
      </c>
      <c r="K62" s="99">
        <v>20000</v>
      </c>
      <c r="L62" s="87"/>
    </row>
    <row r="63" spans="1:12" s="88" customFormat="1" ht="19.5" customHeight="1">
      <c r="A63" s="84"/>
      <c r="B63" s="121">
        <v>54</v>
      </c>
      <c r="C63" s="96" t="s">
        <v>74</v>
      </c>
      <c r="D63" s="96" t="s">
        <v>79</v>
      </c>
      <c r="E63" s="97" t="s">
        <v>106</v>
      </c>
      <c r="F63" s="96" t="s">
        <v>147</v>
      </c>
      <c r="G63" s="96" t="s">
        <v>211</v>
      </c>
      <c r="H63" s="96" t="s">
        <v>234</v>
      </c>
      <c r="I63" s="97" t="s">
        <v>289</v>
      </c>
      <c r="J63" s="98" t="s">
        <v>347</v>
      </c>
      <c r="K63" s="99">
        <v>5001</v>
      </c>
      <c r="L63" s="87"/>
    </row>
    <row r="64" spans="1:12" s="88" customFormat="1" ht="19.5" customHeight="1">
      <c r="A64" s="84"/>
      <c r="B64" s="121">
        <v>55</v>
      </c>
      <c r="C64" s="96" t="s">
        <v>74</v>
      </c>
      <c r="D64" s="96" t="s">
        <v>79</v>
      </c>
      <c r="E64" s="97" t="s">
        <v>82</v>
      </c>
      <c r="F64" s="96" t="s">
        <v>148</v>
      </c>
      <c r="G64" s="96" t="s">
        <v>212</v>
      </c>
      <c r="H64" s="96" t="s">
        <v>234</v>
      </c>
      <c r="I64" s="97" t="s">
        <v>290</v>
      </c>
      <c r="J64" s="98" t="s">
        <v>348</v>
      </c>
      <c r="K64" s="99">
        <v>20000</v>
      </c>
      <c r="L64" s="87"/>
    </row>
    <row r="65" spans="1:12" s="88" customFormat="1" ht="19.5" customHeight="1">
      <c r="A65" s="84"/>
      <c r="B65" s="121">
        <v>56</v>
      </c>
      <c r="C65" s="96" t="s">
        <v>74</v>
      </c>
      <c r="D65" s="96" t="s">
        <v>79</v>
      </c>
      <c r="E65" s="97" t="s">
        <v>82</v>
      </c>
      <c r="F65" s="96" t="s">
        <v>130</v>
      </c>
      <c r="G65" s="96" t="s">
        <v>213</v>
      </c>
      <c r="H65" s="96" t="s">
        <v>234</v>
      </c>
      <c r="I65" s="97" t="s">
        <v>291</v>
      </c>
      <c r="J65" s="98" t="s">
        <v>349</v>
      </c>
      <c r="K65" s="99">
        <v>20000</v>
      </c>
      <c r="L65" s="87"/>
    </row>
    <row r="66" spans="1:12" s="88" customFormat="1" ht="19.5" customHeight="1">
      <c r="A66" s="84"/>
      <c r="B66" s="121">
        <v>57</v>
      </c>
      <c r="C66" s="96" t="s">
        <v>74</v>
      </c>
      <c r="D66" s="96" t="s">
        <v>79</v>
      </c>
      <c r="E66" s="97" t="s">
        <v>82</v>
      </c>
      <c r="F66" s="96" t="s">
        <v>148</v>
      </c>
      <c r="G66" s="96" t="s">
        <v>212</v>
      </c>
      <c r="H66" s="96" t="s">
        <v>234</v>
      </c>
      <c r="I66" s="97" t="s">
        <v>292</v>
      </c>
      <c r="J66" s="98" t="s">
        <v>350</v>
      </c>
      <c r="K66" s="99">
        <v>7000</v>
      </c>
      <c r="L66" s="87"/>
    </row>
    <row r="67" spans="1:12" s="88" customFormat="1" ht="19.5" customHeight="1">
      <c r="A67" s="84"/>
      <c r="B67" s="121">
        <v>58</v>
      </c>
      <c r="C67" s="96" t="s">
        <v>74</v>
      </c>
      <c r="D67" s="96" t="s">
        <v>79</v>
      </c>
      <c r="E67" s="97" t="s">
        <v>82</v>
      </c>
      <c r="F67" s="96" t="s">
        <v>149</v>
      </c>
      <c r="G67" s="96" t="s">
        <v>214</v>
      </c>
      <c r="H67" s="96" t="s">
        <v>234</v>
      </c>
      <c r="I67" s="97" t="s">
        <v>293</v>
      </c>
      <c r="J67" s="98" t="s">
        <v>351</v>
      </c>
      <c r="K67" s="99">
        <v>13585</v>
      </c>
      <c r="L67" s="87"/>
    </row>
    <row r="68" spans="1:12" s="88" customFormat="1" ht="19.5" customHeight="1">
      <c r="A68" s="84"/>
      <c r="B68" s="121">
        <v>59</v>
      </c>
      <c r="C68" s="96" t="s">
        <v>74</v>
      </c>
      <c r="D68" s="96" t="s">
        <v>79</v>
      </c>
      <c r="E68" s="97" t="s">
        <v>107</v>
      </c>
      <c r="F68" s="96" t="s">
        <v>150</v>
      </c>
      <c r="G68" s="96" t="s">
        <v>215</v>
      </c>
      <c r="H68" s="96" t="s">
        <v>234</v>
      </c>
      <c r="I68" s="97" t="s">
        <v>294</v>
      </c>
      <c r="J68" s="98" t="s">
        <v>352</v>
      </c>
      <c r="K68" s="99">
        <v>10000</v>
      </c>
      <c r="L68" s="87"/>
    </row>
    <row r="69" spans="1:12" s="88" customFormat="1" ht="19.5" customHeight="1">
      <c r="A69" s="84"/>
      <c r="B69" s="121">
        <v>60</v>
      </c>
      <c r="C69" s="96" t="s">
        <v>74</v>
      </c>
      <c r="D69" s="96" t="s">
        <v>79</v>
      </c>
      <c r="E69" s="97" t="s">
        <v>107</v>
      </c>
      <c r="F69" s="96" t="s">
        <v>150</v>
      </c>
      <c r="G69" s="96" t="s">
        <v>215</v>
      </c>
      <c r="H69" s="96" t="s">
        <v>234</v>
      </c>
      <c r="I69" s="97" t="s">
        <v>295</v>
      </c>
      <c r="J69" s="98" t="s">
        <v>353</v>
      </c>
      <c r="K69" s="99">
        <v>10000</v>
      </c>
      <c r="L69" s="87"/>
    </row>
    <row r="70" spans="1:12" s="88" customFormat="1" ht="19.5" customHeight="1">
      <c r="A70" s="84"/>
      <c r="B70" s="121">
        <v>61</v>
      </c>
      <c r="C70" s="96" t="s">
        <v>74</v>
      </c>
      <c r="D70" s="96" t="s">
        <v>79</v>
      </c>
      <c r="E70" s="97" t="s">
        <v>108</v>
      </c>
      <c r="F70" s="96" t="s">
        <v>148</v>
      </c>
      <c r="G70" s="96" t="s">
        <v>216</v>
      </c>
      <c r="H70" s="96" t="s">
        <v>234</v>
      </c>
      <c r="I70" s="97" t="s">
        <v>296</v>
      </c>
      <c r="J70" s="98" t="s">
        <v>354</v>
      </c>
      <c r="K70" s="99">
        <v>7500</v>
      </c>
      <c r="L70" s="87"/>
    </row>
    <row r="71" spans="1:12" s="88" customFormat="1" ht="19.5" customHeight="1">
      <c r="A71" s="84"/>
      <c r="B71" s="121">
        <v>62</v>
      </c>
      <c r="C71" s="96" t="s">
        <v>74</v>
      </c>
      <c r="D71" s="96" t="s">
        <v>79</v>
      </c>
      <c r="E71" s="97" t="s">
        <v>107</v>
      </c>
      <c r="F71" s="96" t="s">
        <v>150</v>
      </c>
      <c r="G71" s="96" t="s">
        <v>217</v>
      </c>
      <c r="H71" s="96" t="s">
        <v>234</v>
      </c>
      <c r="I71" s="97" t="s">
        <v>297</v>
      </c>
      <c r="J71" s="98" t="s">
        <v>355</v>
      </c>
      <c r="K71" s="99">
        <v>10000</v>
      </c>
      <c r="L71" s="87"/>
    </row>
    <row r="72" spans="1:12" s="88" customFormat="1" ht="19.5" customHeight="1">
      <c r="A72" s="84"/>
      <c r="B72" s="121">
        <v>63</v>
      </c>
      <c r="C72" s="96" t="s">
        <v>74</v>
      </c>
      <c r="D72" s="96" t="s">
        <v>79</v>
      </c>
      <c r="E72" s="97" t="s">
        <v>108</v>
      </c>
      <c r="F72" s="96" t="s">
        <v>151</v>
      </c>
      <c r="G72" s="96" t="s">
        <v>211</v>
      </c>
      <c r="H72" s="96" t="s">
        <v>234</v>
      </c>
      <c r="I72" s="97" t="s">
        <v>298</v>
      </c>
      <c r="J72" s="98" t="s">
        <v>356</v>
      </c>
      <c r="K72" s="99">
        <v>15000</v>
      </c>
      <c r="L72" s="87"/>
    </row>
    <row r="73" spans="1:12" s="88" customFormat="1" ht="19.5" customHeight="1">
      <c r="A73" s="84"/>
      <c r="B73" s="121">
        <v>64</v>
      </c>
      <c r="C73" s="96" t="s">
        <v>74</v>
      </c>
      <c r="D73" s="96" t="s">
        <v>79</v>
      </c>
      <c r="E73" s="97" t="s">
        <v>109</v>
      </c>
      <c r="F73" s="96" t="s">
        <v>152</v>
      </c>
      <c r="G73" s="96" t="s">
        <v>216</v>
      </c>
      <c r="H73" s="96" t="s">
        <v>234</v>
      </c>
      <c r="I73" s="97" t="s">
        <v>299</v>
      </c>
      <c r="J73" s="98" t="s">
        <v>357</v>
      </c>
      <c r="K73" s="99">
        <v>3000</v>
      </c>
      <c r="L73" s="87"/>
    </row>
    <row r="74" spans="1:12" s="88" customFormat="1" ht="19.5" customHeight="1">
      <c r="A74" s="84"/>
      <c r="B74" s="121">
        <v>65</v>
      </c>
      <c r="C74" s="96" t="s">
        <v>74</v>
      </c>
      <c r="D74" s="96" t="s">
        <v>79</v>
      </c>
      <c r="E74" s="97" t="s">
        <v>106</v>
      </c>
      <c r="F74" s="96" t="s">
        <v>147</v>
      </c>
      <c r="G74" s="96" t="s">
        <v>218</v>
      </c>
      <c r="H74" s="96" t="s">
        <v>234</v>
      </c>
      <c r="I74" s="97" t="s">
        <v>300</v>
      </c>
      <c r="J74" s="98" t="s">
        <v>358</v>
      </c>
      <c r="K74" s="99">
        <v>20002</v>
      </c>
      <c r="L74" s="87"/>
    </row>
    <row r="75" spans="1:12" s="88" customFormat="1" ht="19.5" customHeight="1">
      <c r="A75" s="84"/>
      <c r="B75" s="121">
        <v>66</v>
      </c>
      <c r="C75" s="96" t="s">
        <v>74</v>
      </c>
      <c r="D75" s="96" t="s">
        <v>79</v>
      </c>
      <c r="E75" s="97" t="s">
        <v>110</v>
      </c>
      <c r="F75" s="96" t="s">
        <v>153</v>
      </c>
      <c r="G75" s="96" t="s">
        <v>219</v>
      </c>
      <c r="H75" s="96" t="s">
        <v>234</v>
      </c>
      <c r="I75" s="97" t="s">
        <v>301</v>
      </c>
      <c r="J75" s="98" t="s">
        <v>359</v>
      </c>
      <c r="K75" s="99">
        <v>10000</v>
      </c>
      <c r="L75" s="87"/>
    </row>
    <row r="76" spans="1:12" s="88" customFormat="1" ht="19.5" customHeight="1">
      <c r="A76" s="84"/>
      <c r="B76" s="121">
        <v>67</v>
      </c>
      <c r="C76" s="96" t="s">
        <v>74</v>
      </c>
      <c r="D76" s="96" t="s">
        <v>79</v>
      </c>
      <c r="E76" s="97" t="s">
        <v>111</v>
      </c>
      <c r="F76" s="96" t="s">
        <v>154</v>
      </c>
      <c r="G76" s="96" t="s">
        <v>218</v>
      </c>
      <c r="H76" s="96" t="s">
        <v>234</v>
      </c>
      <c r="I76" s="97" t="s">
        <v>302</v>
      </c>
      <c r="J76" s="98" t="s">
        <v>360</v>
      </c>
      <c r="K76" s="99">
        <v>10000</v>
      </c>
      <c r="L76" s="87"/>
    </row>
    <row r="77" spans="1:12" s="88" customFormat="1" ht="19.5" customHeight="1">
      <c r="A77" s="84"/>
      <c r="B77" s="121">
        <v>68</v>
      </c>
      <c r="C77" s="96" t="s">
        <v>74</v>
      </c>
      <c r="D77" s="96" t="s">
        <v>79</v>
      </c>
      <c r="E77" s="97" t="s">
        <v>107</v>
      </c>
      <c r="F77" s="96" t="s">
        <v>155</v>
      </c>
      <c r="G77" s="96" t="s">
        <v>218</v>
      </c>
      <c r="H77" s="96" t="s">
        <v>234</v>
      </c>
      <c r="I77" s="97" t="s">
        <v>303</v>
      </c>
      <c r="J77" s="98" t="s">
        <v>361</v>
      </c>
      <c r="K77" s="99">
        <v>11000</v>
      </c>
      <c r="L77" s="87"/>
    </row>
    <row r="78" spans="1:12" s="88" customFormat="1" ht="19.5" customHeight="1">
      <c r="A78" s="84"/>
      <c r="B78" s="121">
        <v>69</v>
      </c>
      <c r="C78" s="96" t="s">
        <v>74</v>
      </c>
      <c r="D78" s="96" t="s">
        <v>79</v>
      </c>
      <c r="E78" s="97" t="s">
        <v>112</v>
      </c>
      <c r="F78" s="96" t="s">
        <v>156</v>
      </c>
      <c r="G78" s="96" t="s">
        <v>220</v>
      </c>
      <c r="H78" s="96" t="s">
        <v>234</v>
      </c>
      <c r="I78" s="97" t="s">
        <v>304</v>
      </c>
      <c r="J78" s="98" t="s">
        <v>362</v>
      </c>
      <c r="K78" s="99">
        <v>20000</v>
      </c>
      <c r="L78" s="87"/>
    </row>
    <row r="79" spans="1:12" s="88" customFormat="1" ht="19.5" customHeight="1">
      <c r="A79" s="84"/>
      <c r="B79" s="121">
        <v>70</v>
      </c>
      <c r="C79" s="96" t="s">
        <v>74</v>
      </c>
      <c r="D79" s="96" t="s">
        <v>79</v>
      </c>
      <c r="E79" s="97" t="s">
        <v>107</v>
      </c>
      <c r="F79" s="96" t="s">
        <v>157</v>
      </c>
      <c r="G79" s="96" t="s">
        <v>221</v>
      </c>
      <c r="H79" s="96" t="s">
        <v>234</v>
      </c>
      <c r="I79" s="97" t="s">
        <v>305</v>
      </c>
      <c r="J79" s="98" t="s">
        <v>363</v>
      </c>
      <c r="K79" s="99">
        <v>5000</v>
      </c>
      <c r="L79" s="87"/>
    </row>
    <row r="80" spans="1:12" s="88" customFormat="1" ht="19.5" customHeight="1">
      <c r="A80" s="84"/>
      <c r="B80" s="121">
        <v>71</v>
      </c>
      <c r="C80" s="96" t="s">
        <v>75</v>
      </c>
      <c r="D80" s="96" t="s">
        <v>79</v>
      </c>
      <c r="E80" s="97" t="s">
        <v>90</v>
      </c>
      <c r="F80" s="96" t="s">
        <v>128</v>
      </c>
      <c r="G80" s="96" t="s">
        <v>222</v>
      </c>
      <c r="H80" s="96" t="s">
        <v>234</v>
      </c>
      <c r="I80" s="97" t="s">
        <v>306</v>
      </c>
      <c r="J80" s="98" t="s">
        <v>327</v>
      </c>
      <c r="K80" s="99">
        <v>22980</v>
      </c>
      <c r="L80" s="87"/>
    </row>
    <row r="81" spans="1:12" s="88" customFormat="1" ht="19.5" customHeight="1">
      <c r="A81" s="84"/>
      <c r="B81" s="121">
        <v>72</v>
      </c>
      <c r="C81" s="96" t="s">
        <v>75</v>
      </c>
      <c r="D81" s="96" t="s">
        <v>79</v>
      </c>
      <c r="E81" s="97" t="s">
        <v>90</v>
      </c>
      <c r="F81" s="96" t="s">
        <v>128</v>
      </c>
      <c r="G81" s="96" t="s">
        <v>223</v>
      </c>
      <c r="H81" s="96" t="s">
        <v>234</v>
      </c>
      <c r="I81" s="97" t="s">
        <v>307</v>
      </c>
      <c r="J81" s="98" t="s">
        <v>340</v>
      </c>
      <c r="K81" s="99">
        <v>16990</v>
      </c>
      <c r="L81" s="87"/>
    </row>
    <row r="82" spans="1:12" s="88" customFormat="1" ht="19.5" customHeight="1">
      <c r="A82" s="84"/>
      <c r="B82" s="121">
        <v>73</v>
      </c>
      <c r="C82" s="96" t="s">
        <v>75</v>
      </c>
      <c r="D82" s="96" t="s">
        <v>79</v>
      </c>
      <c r="E82" s="97" t="s">
        <v>90</v>
      </c>
      <c r="F82" s="96" t="s">
        <v>128</v>
      </c>
      <c r="G82" s="96" t="s">
        <v>224</v>
      </c>
      <c r="H82" s="96" t="s">
        <v>234</v>
      </c>
      <c r="I82" s="97" t="s">
        <v>308</v>
      </c>
      <c r="J82" s="98" t="s">
        <v>364</v>
      </c>
      <c r="K82" s="99">
        <v>13050</v>
      </c>
      <c r="L82" s="87"/>
    </row>
    <row r="83" spans="1:12" s="88" customFormat="1" ht="19.5" customHeight="1">
      <c r="A83" s="84"/>
      <c r="B83" s="121">
        <v>74</v>
      </c>
      <c r="C83" s="96" t="s">
        <v>75</v>
      </c>
      <c r="D83" s="96" t="s">
        <v>79</v>
      </c>
      <c r="E83" s="97" t="s">
        <v>90</v>
      </c>
      <c r="F83" s="96" t="s">
        <v>128</v>
      </c>
      <c r="G83" s="96" t="s">
        <v>225</v>
      </c>
      <c r="H83" s="96" t="s">
        <v>234</v>
      </c>
      <c r="I83" s="97" t="s">
        <v>309</v>
      </c>
      <c r="J83" s="98" t="s">
        <v>344</v>
      </c>
      <c r="K83" s="99">
        <v>8790</v>
      </c>
      <c r="L83" s="87"/>
    </row>
    <row r="84" spans="1:12" s="88" customFormat="1" ht="19.5" customHeight="1">
      <c r="A84" s="84"/>
      <c r="B84" s="121">
        <v>75</v>
      </c>
      <c r="C84" s="96" t="s">
        <v>76</v>
      </c>
      <c r="D84" s="96" t="s">
        <v>79</v>
      </c>
      <c r="E84" s="97" t="s">
        <v>113</v>
      </c>
      <c r="F84" s="96" t="s">
        <v>158</v>
      </c>
      <c r="G84" s="96" t="s">
        <v>226</v>
      </c>
      <c r="H84" s="96" t="s">
        <v>235</v>
      </c>
      <c r="I84" s="97" t="s">
        <v>310</v>
      </c>
      <c r="J84" s="98" t="s">
        <v>365</v>
      </c>
      <c r="K84" s="99">
        <v>200000</v>
      </c>
      <c r="L84" s="87"/>
    </row>
    <row r="85" spans="1:12" s="88" customFormat="1" ht="19.5" customHeight="1">
      <c r="A85" s="84"/>
      <c r="B85" s="121">
        <v>76</v>
      </c>
      <c r="C85" s="96" t="s">
        <v>76</v>
      </c>
      <c r="D85" s="96" t="s">
        <v>79</v>
      </c>
      <c r="E85" s="97" t="s">
        <v>113</v>
      </c>
      <c r="F85" s="96" t="s">
        <v>158</v>
      </c>
      <c r="G85" s="96" t="s">
        <v>227</v>
      </c>
      <c r="H85" s="96" t="s">
        <v>235</v>
      </c>
      <c r="I85" s="97" t="s">
        <v>311</v>
      </c>
      <c r="J85" s="98" t="s">
        <v>329</v>
      </c>
      <c r="K85" s="99">
        <v>200000</v>
      </c>
      <c r="L85" s="87"/>
    </row>
    <row r="86" spans="1:12" s="88" customFormat="1" ht="19.5" customHeight="1">
      <c r="A86" s="84"/>
      <c r="B86" s="121">
        <v>77</v>
      </c>
      <c r="C86" s="96" t="s">
        <v>76</v>
      </c>
      <c r="D86" s="96" t="s">
        <v>79</v>
      </c>
      <c r="E86" s="97" t="s">
        <v>113</v>
      </c>
      <c r="F86" s="96" t="s">
        <v>159</v>
      </c>
      <c r="G86" s="96" t="s">
        <v>228</v>
      </c>
      <c r="H86" s="96" t="s">
        <v>236</v>
      </c>
      <c r="I86" s="97" t="s">
        <v>312</v>
      </c>
      <c r="J86" s="98" t="s">
        <v>366</v>
      </c>
      <c r="K86" s="99">
        <v>-100000</v>
      </c>
      <c r="L86" s="87"/>
    </row>
    <row r="87" spans="1:12" s="88" customFormat="1" ht="19.5" customHeight="1">
      <c r="A87" s="84"/>
      <c r="B87" s="121">
        <v>78</v>
      </c>
      <c r="C87" s="96" t="s">
        <v>77</v>
      </c>
      <c r="D87" s="96" t="s">
        <v>79</v>
      </c>
      <c r="E87" s="97" t="s">
        <v>114</v>
      </c>
      <c r="F87" s="96" t="s">
        <v>159</v>
      </c>
      <c r="G87" s="96" t="s">
        <v>229</v>
      </c>
      <c r="H87" s="96" t="s">
        <v>236</v>
      </c>
      <c r="I87" s="97" t="s">
        <v>312</v>
      </c>
      <c r="J87" s="98" t="s">
        <v>366</v>
      </c>
      <c r="K87" s="99">
        <v>180000</v>
      </c>
      <c r="L87" s="87"/>
    </row>
    <row r="88" spans="1:12" s="88" customFormat="1" ht="19.5" customHeight="1">
      <c r="A88" s="84"/>
      <c r="B88" s="121">
        <v>79</v>
      </c>
      <c r="C88" s="96" t="s">
        <v>78</v>
      </c>
      <c r="D88" s="96" t="s">
        <v>79</v>
      </c>
      <c r="E88" s="97" t="s">
        <v>108</v>
      </c>
      <c r="F88" s="96" t="s">
        <v>160</v>
      </c>
      <c r="G88" s="96" t="s">
        <v>230</v>
      </c>
      <c r="H88" s="96" t="s">
        <v>234</v>
      </c>
      <c r="I88" s="97" t="s">
        <v>313</v>
      </c>
      <c r="J88" s="98" t="s">
        <v>331</v>
      </c>
      <c r="K88" s="99">
        <v>3850</v>
      </c>
      <c r="L88" s="87"/>
    </row>
    <row r="89" spans="1:12" s="88" customFormat="1" ht="19.5" customHeight="1">
      <c r="A89" s="84"/>
      <c r="B89" s="121">
        <v>80</v>
      </c>
      <c r="C89" s="96" t="s">
        <v>78</v>
      </c>
      <c r="D89" s="96" t="s">
        <v>79</v>
      </c>
      <c r="E89" s="97" t="s">
        <v>108</v>
      </c>
      <c r="F89" s="96" t="s">
        <v>160</v>
      </c>
      <c r="G89" s="96" t="s">
        <v>230</v>
      </c>
      <c r="H89" s="96" t="s">
        <v>234</v>
      </c>
      <c r="I89" s="97" t="s">
        <v>313</v>
      </c>
      <c r="J89" s="98" t="s">
        <v>332</v>
      </c>
      <c r="K89" s="99">
        <v>3960</v>
      </c>
      <c r="L89" s="87"/>
    </row>
    <row r="90" spans="1:12" s="88" customFormat="1" ht="19.5" customHeight="1">
      <c r="A90" s="84"/>
      <c r="B90" s="121">
        <v>81</v>
      </c>
      <c r="C90" s="96" t="s">
        <v>78</v>
      </c>
      <c r="D90" s="96" t="s">
        <v>79</v>
      </c>
      <c r="E90" s="97" t="s">
        <v>108</v>
      </c>
      <c r="F90" s="96" t="s">
        <v>160</v>
      </c>
      <c r="G90" s="96" t="s">
        <v>230</v>
      </c>
      <c r="H90" s="96" t="s">
        <v>234</v>
      </c>
      <c r="I90" s="97" t="s">
        <v>314</v>
      </c>
      <c r="J90" s="98" t="s">
        <v>367</v>
      </c>
      <c r="K90" s="99">
        <v>3100</v>
      </c>
      <c r="L90" s="87"/>
    </row>
    <row r="91" spans="1:12" s="88" customFormat="1" ht="19.5" customHeight="1" thickBot="1">
      <c r="A91" s="84"/>
      <c r="B91" s="122">
        <v>82</v>
      </c>
      <c r="C91" s="100" t="s">
        <v>78</v>
      </c>
      <c r="D91" s="100" t="s">
        <v>79</v>
      </c>
      <c r="E91" s="101" t="s">
        <v>96</v>
      </c>
      <c r="F91" s="100" t="s">
        <v>134</v>
      </c>
      <c r="G91" s="100" t="s">
        <v>231</v>
      </c>
      <c r="H91" s="100" t="s">
        <v>234</v>
      </c>
      <c r="I91" s="101" t="s">
        <v>315</v>
      </c>
      <c r="J91" s="102" t="s">
        <v>368</v>
      </c>
      <c r="K91" s="103">
        <v>880</v>
      </c>
      <c r="L91" s="87"/>
    </row>
    <row r="92" spans="1:12" s="88" customFormat="1" ht="36" customHeight="1" thickBot="1">
      <c r="A92" s="104" t="s">
        <v>56</v>
      </c>
      <c r="B92" s="81" t="s">
        <v>57</v>
      </c>
      <c r="C92" s="12"/>
      <c r="D92" s="12"/>
      <c r="E92" s="75"/>
      <c r="F92" s="75"/>
      <c r="G92" s="75"/>
      <c r="H92" s="75"/>
      <c r="I92" s="86"/>
      <c r="J92" s="105" t="s">
        <v>30</v>
      </c>
      <c r="K92" s="106">
        <f>SUM(K10:K91)</f>
        <v>2012436</v>
      </c>
      <c r="L92" s="87"/>
    </row>
    <row r="93" spans="1:12" s="88" customFormat="1" ht="24.75" customHeight="1">
      <c r="A93" s="84"/>
      <c r="B93" s="75"/>
      <c r="C93" s="86"/>
      <c r="D93" s="86"/>
      <c r="E93" s="75"/>
      <c r="F93" s="75"/>
      <c r="G93" s="75"/>
      <c r="H93" s="75"/>
      <c r="I93" s="86"/>
      <c r="J93" s="86"/>
      <c r="K93" s="86"/>
      <c r="L93" s="87"/>
    </row>
    <row r="94" spans="1:12" s="88" customFormat="1" ht="24.75" customHeight="1">
      <c r="A94" s="84"/>
      <c r="B94" s="75"/>
      <c r="C94" s="43" t="s">
        <v>60</v>
      </c>
      <c r="D94" s="75"/>
      <c r="E94" s="74"/>
      <c r="F94" s="75"/>
      <c r="G94" s="75"/>
      <c r="H94" s="107"/>
      <c r="I94" s="108"/>
      <c r="J94" s="86"/>
      <c r="K94" s="86"/>
      <c r="L94" s="87"/>
    </row>
    <row r="95" spans="1:12" ht="54" customHeight="1">
      <c r="A95" s="64"/>
      <c r="B95" s="73"/>
      <c r="C95" s="44" t="str">
        <f>'Resumen Declaración'!B38</f>
        <v>Nombre y Firma
Director de Proyecto</v>
      </c>
      <c r="D95" s="45"/>
      <c r="E95" s="73"/>
      <c r="F95" s="109" t="str">
        <f>'Resumen Declaración'!D38</f>
        <v>Nombre y Firma
Representante Institucional</v>
      </c>
      <c r="G95" s="45"/>
      <c r="H95" s="144" t="s">
        <v>63</v>
      </c>
      <c r="I95" s="144"/>
      <c r="J95" s="79"/>
      <c r="K95" s="79"/>
      <c r="L95" s="110"/>
    </row>
    <row r="96" spans="1:12" ht="15.75" thickBot="1">
      <c r="A96" s="111"/>
      <c r="B96" s="112"/>
      <c r="C96" s="112"/>
      <c r="D96" s="112"/>
      <c r="E96" s="112"/>
      <c r="F96" s="112"/>
      <c r="G96" s="112"/>
      <c r="H96" s="112"/>
      <c r="I96" s="113"/>
      <c r="J96" s="113"/>
      <c r="K96" s="113"/>
      <c r="L96" s="114"/>
    </row>
  </sheetData>
  <sheetProtection/>
  <mergeCells count="11">
    <mergeCell ref="G8:G9"/>
    <mergeCell ref="H8:H9"/>
    <mergeCell ref="I8:I9"/>
    <mergeCell ref="J8:J9"/>
    <mergeCell ref="K8:K9"/>
    <mergeCell ref="H95:I95"/>
    <mergeCell ref="B8:B9"/>
    <mergeCell ref="C8:C9"/>
    <mergeCell ref="D8:D9"/>
    <mergeCell ref="E8:E9"/>
    <mergeCell ref="F8:F9"/>
  </mergeCells>
  <dataValidations count="2">
    <dataValidation type="list" allowBlank="1" showInputMessage="1" showErrorMessage="1" error="Sólo se permite el ingreso de las categorias de personal definidas por FONDAP" sqref="H92:H93 H96:H14028">
      <formula1>Personal</formula1>
    </dataValidation>
    <dataValidation type="list" allowBlank="1" showInputMessage="1" showErrorMessage="1" error="Debe ingresar sólo categorias de personal admitidas por FONDAP" sqref="H14029:H18568">
      <formula1>"Personal"</formula1>
    </dataValidation>
  </dataValidations>
  <printOptions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Economia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cmorales</dc:creator>
  <cp:keywords/>
  <dc:description/>
  <cp:lastModifiedBy>Felipe Urra Wachtendorff</cp:lastModifiedBy>
  <cp:lastPrinted>2016-12-01T14:22:41Z</cp:lastPrinted>
  <dcterms:created xsi:type="dcterms:W3CDTF">2001-04-26T16:13:16Z</dcterms:created>
  <dcterms:modified xsi:type="dcterms:W3CDTF">2016-12-01T14:27:59Z</dcterms:modified>
  <cp:category/>
  <cp:version/>
  <cp:contentType/>
  <cp:contentStatus/>
</cp:coreProperties>
</file>