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20" tabRatio="823" activeTab="0"/>
  </bookViews>
  <sheets>
    <sheet name="Rem.Hon.Inc." sheetId="1" r:id="rId1"/>
    <sheet name="Subcontratos" sheetId="2" r:id="rId2"/>
    <sheet name="Capacitación" sheetId="3" r:id="rId3"/>
    <sheet name="Equipos" sheetId="4" r:id="rId4"/>
    <sheet name="Software" sheetId="5" r:id="rId5"/>
    <sheet name="Mat.Fungible" sheetId="6" r:id="rId6"/>
    <sheet name="Pasajes y viáticos" sheetId="7" r:id="rId7"/>
    <sheet name="Sem.Publ.Dif." sheetId="8" r:id="rId8"/>
    <sheet name="Prop.Intelectual" sheetId="9" r:id="rId9"/>
    <sheet name="Infraestructura " sheetId="10" r:id="rId10"/>
    <sheet name="G.Generales 8%" sheetId="11" r:id="rId11"/>
    <sheet name="G.Adm.Sup. 12%" sheetId="12" r:id="rId12"/>
    <sheet name="TOTAL" sheetId="13" r:id="rId13"/>
  </sheets>
  <definedNames>
    <definedName name="_xlnm.Print_Area" localSheetId="2">'Capacitación'!$A$1:$K$16</definedName>
    <definedName name="_xlnm.Print_Area" localSheetId="3">'Equipos'!$A$1:$L$30</definedName>
    <definedName name="_xlnm.Print_Area" localSheetId="11">'G.Adm.Sup. 12%'!$A$1:$I$10</definedName>
    <definedName name="_xlnm.Print_Area" localSheetId="10">'G.Generales 8%'!$A$2:$J$12</definedName>
    <definedName name="_xlnm.Print_Area" localSheetId="9">'Infraestructura '!#REF!</definedName>
    <definedName name="_xlnm.Print_Area" localSheetId="5">'Mat.Fungible'!$A$1:$I$23</definedName>
    <definedName name="_xlnm.Print_Area" localSheetId="6">'Pasajes y viáticos'!$A$1:$N$41</definedName>
    <definedName name="_xlnm.Print_Area" localSheetId="8">'Prop.Intelectual'!$A$1:$J$8</definedName>
    <definedName name="_xlnm.Print_Area" localSheetId="0">'Rem.Hon.Inc.'!$A$1:$O$59</definedName>
    <definedName name="_xlnm.Print_Area" localSheetId="7">'Sem.Publ.Dif.'!#REF!</definedName>
    <definedName name="_xlnm.Print_Area" localSheetId="4">'Software'!$A$1:$I$22</definedName>
    <definedName name="_xlnm.Print_Area" localSheetId="1">'Subcontratos'!$A$1:$I$18</definedName>
    <definedName name="_xlnm.Print_Area" localSheetId="12">'TOTAL'!$A$1:$F$27</definedName>
  </definedNames>
  <calcPr fullCalcOnLoad="1"/>
</workbook>
</file>

<file path=xl/comments1.xml><?xml version="1.0" encoding="utf-8"?>
<comments xmlns="http://schemas.openxmlformats.org/spreadsheetml/2006/main">
  <authors>
    <author>Victor Fernandez Gonzalez</author>
    <author>Ivan Munoz Salinas</author>
    <author>Pedro Cotal Zuniga</author>
  </authors>
  <commentList>
    <comment ref="C5" authorId="0">
      <text>
        <r>
          <rPr>
            <sz val="9"/>
            <rFont val="Tahoma"/>
            <family val="2"/>
          </rPr>
          <t>Corresponde al pago de personas naturales nacionales o
extranjeras cuyos servicios son contratados exclusivamente para el proyecto, con posterioridad al inicio de este. A plazo fijo, por obra o a plazo indefinido, por la institución beneficiaria, para la ejecución de actividades del proyecto.</t>
        </r>
      </text>
    </comment>
    <comment ref="D5" authorId="0">
      <text>
        <r>
          <rPr>
            <sz val="9"/>
            <rFont val="Tahoma"/>
            <family val="2"/>
          </rPr>
          <t>Corresponde al pago de una asignación adicional al sueldo del personal permanente de las beneficiarias. Contratados con anterioridad al inicio del proyecto y que dedican un porcentaje de participación en la ejecución del proyecto.</t>
        </r>
      </text>
    </comment>
    <comment ref="E5" authorId="0">
      <text>
        <r>
          <rPr>
            <sz val="9"/>
            <rFont val="Tahoma"/>
            <family val="2"/>
          </rPr>
          <t>Ingrese el total de la remuneración de cada personal financiado/a por la institución beneficiaria (o de la empresa asociada en el caso de ser aporte incremental o no incremental), descontando los incentivos de proyectos financiados por el Estado de Chile.</t>
        </r>
      </text>
    </comment>
    <comment ref="H5" authorId="1">
      <text>
        <r>
          <rPr>
            <sz val="9"/>
            <rFont val="Tahoma"/>
            <family val="2"/>
          </rPr>
          <t>Debe indicar el número de meses que el personal participará en el proyecto.</t>
        </r>
      </text>
    </comment>
    <comment ref="B5" authorId="2">
      <text>
        <r>
          <rPr>
            <sz val="9"/>
            <rFont val="Tahoma"/>
            <family val="0"/>
          </rPr>
          <t>Indique la institución beneficiaria o empresa asociada a la que se encuentra vinculado el personal ingresado.</t>
        </r>
      </text>
    </comment>
    <comment ref="J6" authorId="2">
      <text>
        <r>
          <rPr>
            <sz val="9"/>
            <rFont val="Tahoma"/>
            <family val="2"/>
          </rPr>
          <t>En el caso que el monto corresponda a un aporte incremental o no incremental, de una empresa asociada, en la celda correspondiente ingrese "0" (cero).</t>
        </r>
      </text>
    </comment>
  </commentList>
</comments>
</file>

<file path=xl/comments10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0"/>
          </rPr>
          <t xml:space="preserve">Indique la institución beneficiaria que ejecuta el gasto o la empresa asociada en el caso de corresponder a un aporte incremental o no incremental.
</t>
        </r>
      </text>
    </comment>
  </commentList>
</comments>
</file>

<file path=xl/comments11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0"/>
          </rPr>
          <t xml:space="preserve">Indique la institución beneficiaria que ejecuta el gasto o la empresa asociada en el caso de corresponder a un aporte incremental o no incremental.
</t>
        </r>
      </text>
    </comment>
  </commentList>
</comments>
</file>

<file path=xl/comments2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0"/>
          </rPr>
          <t xml:space="preserve">Indique la institución beneficiaria que ejecuta el gasto o la empresa asociada en el caso de corresponder a un aporte incremental o no incremental.
</t>
        </r>
      </text>
    </comment>
  </commentList>
</comments>
</file>

<file path=xl/comments3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0"/>
          </rPr>
          <t xml:space="preserve">Indique la institución beneficiaria que ejecuta el gasto o la empresa asociada en el caso de corresponder a un aporte incremental o no incremental.
</t>
        </r>
      </text>
    </comment>
  </commentList>
</comments>
</file>

<file path=xl/comments4.xml><?xml version="1.0" encoding="utf-8"?>
<comments xmlns="http://schemas.openxmlformats.org/spreadsheetml/2006/main">
  <authors>
    <author>Victor Fernandez Gonzalez</author>
    <author>Compaq</author>
    <author>Pedro Cotal Zuniga</author>
  </authors>
  <commentList>
    <comment ref="C2" authorId="0">
      <text>
        <r>
          <rPr>
            <sz val="9"/>
            <rFont val="Tahoma"/>
            <family val="2"/>
          </rPr>
          <t>Caracterice los equipos indicando capacidades, modelo y marca, además indique expresamente la cantidad. No es necesario adjuntar cotizaciones.</t>
        </r>
      </text>
    </comment>
    <comment ref="D32" authorId="1">
      <text>
        <r>
          <rPr>
            <sz val="8"/>
            <rFont val="Tahoma"/>
            <family val="2"/>
          </rPr>
          <t>Indique si este equipo es crítico para el proyecto y por qué</t>
        </r>
      </text>
    </comment>
    <comment ref="E32" authorId="1">
      <text>
        <r>
          <rPr>
            <sz val="8"/>
            <rFont val="Tahoma"/>
            <family val="2"/>
          </rPr>
          <t>Indique si su "ADQUISICION" es necesaria o si es posible considerar "ARRIENDO" o "SERVICIOS DE TERCEROS". En particular, indique si existe equipo comparable actualmente en la institución y explique brevemente por qué aquél no podría ser utilizado.</t>
        </r>
      </text>
    </comment>
    <comment ref="B2" authorId="2">
      <text>
        <r>
          <rPr>
            <sz val="9"/>
            <rFont val="Tahoma"/>
            <family val="0"/>
          </rPr>
          <t xml:space="preserve">Indique la institución beneficiaria que ejecuta el gasto o la empresa asociada en el caso de corresponder a un aporte incremental o no incremental.
</t>
        </r>
      </text>
    </comment>
    <comment ref="A2" authorId="2">
      <text>
        <r>
          <rPr>
            <sz val="9"/>
            <rFont val="Tahoma"/>
            <family val="2"/>
          </rPr>
          <t>Recuerde que un equipo es considerado como tal sólo en el caso que la entidad beneficiaria lo incluya en el inventario y asegure en la póliza de equipos.</t>
        </r>
      </text>
    </comment>
  </commentList>
</comments>
</file>

<file path=xl/comments5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0"/>
          </rPr>
          <t xml:space="preserve">Indique la institución beneficiaria que ejecuta el gasto o la empresa asociada en el caso de corresponder a un aporte incremental o no incremental.
</t>
        </r>
      </text>
    </comment>
  </commentList>
</comments>
</file>

<file path=xl/comments6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0"/>
          </rPr>
          <t xml:space="preserve">Indique la institución beneficiaria que ejecuta el gasto o la empresa asociada en el caso de corresponder a un aporte incremental o no incremental.
</t>
        </r>
      </text>
    </comment>
  </commentList>
</comments>
</file>

<file path=xl/comments7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0"/>
          </rPr>
          <t xml:space="preserve">Indique la institución beneficiaria que ejecuta el gasto o la empresa asociada en el caso de corresponder a un aporte incremental o no incremental.
</t>
        </r>
      </text>
    </comment>
    <comment ref="B17" authorId="0">
      <text>
        <r>
          <rPr>
            <sz val="9"/>
            <rFont val="Tahoma"/>
            <family val="0"/>
          </rPr>
          <t xml:space="preserve">Indique la institución beneficiaria que ejecuta el gasto o la empresa asociada en el caso de corresponder a un aporte incremental o no incremental.
</t>
        </r>
      </text>
    </comment>
  </commentList>
</comments>
</file>

<file path=xl/comments8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0"/>
          </rPr>
          <t xml:space="preserve">Indique la institución beneficiaria que ejecuta el gasto o la empresa asociada en el caso de corresponder a un aporte incremental o no incremental.
</t>
        </r>
      </text>
    </comment>
  </commentList>
</comments>
</file>

<file path=xl/comments9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0"/>
          </rPr>
          <t xml:space="preserve">Indique la institución beneficiaria que ejecuta el gasto o la empresa asociada en el caso de corresponder a un aporte incremental o no incremental.
</t>
        </r>
      </text>
    </comment>
  </commentList>
</comments>
</file>

<file path=xl/sharedStrings.xml><?xml version="1.0" encoding="utf-8"?>
<sst xmlns="http://schemas.openxmlformats.org/spreadsheetml/2006/main" count="326" uniqueCount="137">
  <si>
    <t>ITEM</t>
  </si>
  <si>
    <t>HONORARIOS</t>
  </si>
  <si>
    <t>INCENTIVOS</t>
  </si>
  <si>
    <t>SUBTOTAL</t>
  </si>
  <si>
    <t>TOTAL</t>
  </si>
  <si>
    <t>FINANCIAMIENTO</t>
  </si>
  <si>
    <t xml:space="preserve"> </t>
  </si>
  <si>
    <t>SUBCONTRATOS</t>
  </si>
  <si>
    <t>REMUNERACIONES, HONORARIOS E INCENTIVOS</t>
  </si>
  <si>
    <t>DESCRIPCIÓN</t>
  </si>
  <si>
    <t>DESTINO</t>
  </si>
  <si>
    <t>CANTIDAD</t>
  </si>
  <si>
    <t>SOFTWARE</t>
  </si>
  <si>
    <t>PROPIEDAD INTELECTUAL</t>
  </si>
  <si>
    <t>GASTOS DE ADMINISTRACIÓN SUPERIOR</t>
  </si>
  <si>
    <t>HONORARIOS, INCENTIVOS, REMUNERACIONES</t>
  </si>
  <si>
    <t>EQUIPOS</t>
  </si>
  <si>
    <t>COSTO TOTAL DEL PROYECTO</t>
  </si>
  <si>
    <t>PORCENTAJE</t>
  </si>
  <si>
    <t>INSTITUCION BENEFICIARIA :</t>
  </si>
  <si>
    <t>Los montos diarios considerados para viáticos no deben exceder aquellos permitidos por la institución beneficiaria respectiva.</t>
  </si>
  <si>
    <t>INCREMENTAL (*)</t>
  </si>
  <si>
    <t>NO INCREMENTAL (*)</t>
  </si>
  <si>
    <t>Detalle el objetivo de cada viaje y su relación con actividades de Investigación y Desarrollo o de Transferencia Tecnológica.</t>
  </si>
  <si>
    <t>¿CRITICO ?</t>
  </si>
  <si>
    <t>¿ ADQUISICION ?</t>
  </si>
  <si>
    <t>Obs.: Inserte tantas filas como sea necesario</t>
  </si>
  <si>
    <t>SUMA DE APORTES DE ASOCIADAS</t>
  </si>
  <si>
    <t>Incentivos</t>
  </si>
  <si>
    <t xml:space="preserve">Honorarios </t>
  </si>
  <si>
    <t>MESES A CONTRATAR 
Nº</t>
  </si>
  <si>
    <t>DEDICACION AL PROYECTO 
% DE JORNADA</t>
  </si>
  <si>
    <t>Se sugiere incluir en honorarios a un profesional con capacidades en transferencia y negocios tecnológicos (con recursos de FONDEF o de otras fuentes).</t>
  </si>
  <si>
    <t>Se sugiere incluir en honorarios la contratación de servicios de asesoría en protección de la propiedad intelectual de los resultados finales del proyecto (con recursos de FONDEF o de otras fuentes).</t>
  </si>
  <si>
    <t>COSTO UNITARIO</t>
  </si>
  <si>
    <t>CANTIDAD 
UNIDADES O MESES</t>
  </si>
  <si>
    <t xml:space="preserve">NO  INCREMENTAL (*) </t>
  </si>
  <si>
    <t>CANTIDAD DE DÍAS</t>
  </si>
  <si>
    <t>VIÁTICOS</t>
  </si>
  <si>
    <t>PASAJES</t>
  </si>
  <si>
    <t xml:space="preserve">PASAJES </t>
  </si>
  <si>
    <t>GASTOS GENERALES</t>
  </si>
  <si>
    <t>INFRAESTRUCTURA</t>
  </si>
  <si>
    <t>NOMBRE DE LA INFRAESTRUCTURA</t>
  </si>
  <si>
    <t>INSTITUCIONAL</t>
  </si>
  <si>
    <t>EMPRESA U OTRA SOCIA CONTRAPARTE</t>
  </si>
  <si>
    <t>NOTAS:</t>
  </si>
  <si>
    <t>CAPACITACIÓN</t>
  </si>
  <si>
    <t>Se sugiere considerar en personal de apoyo la contratación de una persona para gestión financiera del proyecto.</t>
  </si>
  <si>
    <t>(*) Para la definición de los aportes Incrementales y No Incrementales de los Recursos, ver "Definiciones" en las Bases del Concurso.</t>
  </si>
  <si>
    <t>Consideraciones para completar planilla de costos:</t>
  </si>
  <si>
    <t>Sugerencias:</t>
  </si>
  <si>
    <t>Recuerde que al momento de la realización de la compra, se debe cumplir con los requerimientos establecidos en el Convenio de subsidio del proyecto y en el  Manual de Declaración de Gastos  y Rendición de cuentas correspondiente.</t>
  </si>
  <si>
    <t>Recuerde que no se financia capacitaciones que den origen a grados académicos, sólo capacitaciones relacionadas a la ejecución del proyecto.</t>
  </si>
  <si>
    <t>FONDEF no financia paquetes de uso general, tales como: Planilla de cálculo, procesadores de texto, sistemas operativos, etc.</t>
  </si>
  <si>
    <t xml:space="preserve"> Este gasto no podrá ser superior al 12% de la suma del aporte FONDEF al proyecto, sumando desde los ítems gastos en personal al ítem gastos generales. </t>
  </si>
  <si>
    <t>DETALLE DE RECURSOS PARA EJECUTAR EL PROYECTO -  AÑO 2017</t>
  </si>
  <si>
    <t>INSTITUCIÓN O EMPRESA ASOCIADA</t>
  </si>
  <si>
    <t>SEÑALE EL NOMBRE DE LA BENEFICIARIA PRINCIPAL</t>
  </si>
  <si>
    <t>En la columna B: Indique la institución o empresa a la que se encuentra asociado/a el personal ingresado.</t>
  </si>
  <si>
    <t>En la columna H: Indique el número de meses de duración de la contratación y/o participación en la ejecución del proyecto.</t>
  </si>
  <si>
    <t>En la columna C: Indique el monto total de honorarios que percibiría el personal por un mes de trabajo.</t>
  </si>
  <si>
    <t>En la columna D: Indique el monto total de incentivos que percibiría el personal por un mes de trabajo.</t>
  </si>
  <si>
    <t>En la columna E: Indique el monto total de remuneraciones que percibe el personal por un mes de trabajo.</t>
  </si>
  <si>
    <t>En la columna K: Corresponde al aporte incremental de la entidad o empresa asociada al proyecto. Para la definición de los aportes incrementales, ver "Definiciones" en las bases del concurso.</t>
  </si>
  <si>
    <t>En la columna L: Corresponde al aporte no incremental de entidad o empresa asociada al proyecto. Para la definición de los no incrementales, ver "Definiciones" en las bases del concurso.</t>
  </si>
  <si>
    <t>1) La sumatoria total de incentivos no deberá exceder a la sumatoria total del aporte institucional en remuneraciones.</t>
  </si>
  <si>
    <t>2) El personal que será contratado exclusivamente para el proyecto, debe ser asociado en la columna "C" Honorarios.</t>
  </si>
  <si>
    <t>3) El personal que se encuentra trabajando en la beneficiaria (con anterioridad al inicio del proyecto) y dedica un porcentaje de su trabajo al proyecto debe ser asociado en la columna "D" Incentivos.</t>
  </si>
  <si>
    <t>En la columna G: Indique el porcentaje de dedicación de la jornada de participación en la ejecución del proyecto. Ingresar sólo números enteros (Sin decimales).</t>
  </si>
  <si>
    <t>ITEM
(Señalar nombre y cargo)</t>
  </si>
  <si>
    <t>DIRECTOR(A), DIRECTOR(A) ALTERNO(A), INVESTIGADORES(AS)</t>
  </si>
  <si>
    <t>PROFESIONALES</t>
  </si>
  <si>
    <t>TÉCNICOS</t>
  </si>
  <si>
    <t>PERSONAL DE APOYO Y TESISTAS (PRE Y POST GRADO)</t>
  </si>
  <si>
    <t>ITEM
Nombre del subcontrato 
conforme a programa de actividades</t>
  </si>
  <si>
    <t>Recuerde que al momento de la realización de la compra, se debe cumplir con los requerimientos establecidos en el convenio de subsidio del proyecto y en el  Manual de Declaración de Gastos  y Rendición de cuentas correspondiente.</t>
  </si>
  <si>
    <t>No debe subcontratarse ninguna tarea sustancial del proyecto. Estas deben ser realizadas por los investigadores del proyecto.</t>
  </si>
  <si>
    <t>OBJETIVO
Debe ingresar de forma clara la descripción del servicio que se requiere contratar</t>
  </si>
  <si>
    <t>DESTINO
Institución capacitadora o nombre del programa</t>
  </si>
  <si>
    <t>PERSONAL
Indicar el nombre del personal del proyecto que será capacitado</t>
  </si>
  <si>
    <t>OBJETIVOS
Señale el objetivo o resultado al que se encuentra asociada esta actividad</t>
  </si>
  <si>
    <t>Si alguna de las capacitaciones será realizada por una contraparte internacional, ésta debería otorgar la capacitación a un costo menor, considerándose como parte de su aporte al proyecto.</t>
  </si>
  <si>
    <t>Recuerde que un equipo es considerado como tal sólo en el caso que la entidad beneficiaria lo incluya en el inventario y asegure en la póliza de equipos.</t>
  </si>
  <si>
    <t>NOMBRE DEL EQUIPO
Detalle los equipos individualmente</t>
  </si>
  <si>
    <t>JUSTIFIQUE LA ADQUISICIÓN O ARRIENDO DE LOS EQUIPOS</t>
  </si>
  <si>
    <t>Nombre del Equipo</t>
  </si>
  <si>
    <t>DESCRIPCIÓN
Los softwares de uso general no son financiados</t>
  </si>
  <si>
    <t>OBJETIVO DEL VIAJE
Señale el objetivo o resultado al que se encuentra asociada esta actividad</t>
  </si>
  <si>
    <t>CANTIDAD DE PERSONAS QUE VIAJAN</t>
  </si>
  <si>
    <t>Sólo se financia acondicionamiento de infraestructura existente.</t>
  </si>
  <si>
    <t>CANTIDAD UNIDADES O MESES</t>
  </si>
  <si>
    <t>MATERIAL FUNGIBLE</t>
  </si>
  <si>
    <t>SEMINARIOS, PUBLICACIONES Y DIFUSION</t>
  </si>
  <si>
    <t>SEMINARIOS, PUBLICACIONES Y DIFUSIÓN</t>
  </si>
  <si>
    <t>PROPIEDAD INTELECTUAL E INDUSTRIAL</t>
  </si>
  <si>
    <t>GASTOS GENERALES 8% Máx. (ver nota N°1)</t>
  </si>
  <si>
    <t>N°1: Los gastos generales no podrán exceder el 8% del subsidio de FONDEF al proyecto (suma de los ítems “Gastos en Personal” hasta “Infraestructura”, ambos inclusive).</t>
  </si>
  <si>
    <t>GASTOS DE ADM. SUPERIOR 12% Máx. (ver nota N°2)</t>
  </si>
  <si>
    <t>N°2: El gasto de Adm. Superior no podrá ser superior al 12% del subsidio de FONDEF al proyecto (suma de ítems “Gastos en Personal” hasta “Gastos generales del Proyecto”).</t>
  </si>
  <si>
    <t>Los gastos generales no podrán exceder el 8% del subsidio de FONDEF al proyecto (suma de los ítems “Gastos en Personal” hasta “Infraestructura”, ambos inclusive). Ver hoja "TOTAL"</t>
  </si>
  <si>
    <t>Aportes FONDEF: Honorarios e Incentivos</t>
  </si>
  <si>
    <t xml:space="preserve">Se financia gastos en servicios básicos, locomoción, imprevistos, publicaciones, difusión y otras partidas de gastos generales del proyecto. </t>
  </si>
  <si>
    <t>MONTO MÁXIMO FINANCIABLE POR FONDEF EQUIVALENTE AL TOPE 8%</t>
  </si>
  <si>
    <t>MONTO MÁXIMO FINANCIABLE POR FONDEF EQUIVALENTE AL TOPE 12%</t>
  </si>
  <si>
    <t>Validación % Aportes</t>
  </si>
  <si>
    <t>MONTO</t>
  </si>
  <si>
    <t>Máximo FONDEF</t>
  </si>
  <si>
    <t>Mínimo Aporte Institucional</t>
  </si>
  <si>
    <t>Mínimo Aporte Asociadas o Empresas</t>
  </si>
  <si>
    <t>COMPLETAR EN MILES DE PESOS M$</t>
  </si>
  <si>
    <t>HONORARIOS 
M$/MES</t>
  </si>
  <si>
    <t>INCENTIVOS 
M$/MES</t>
  </si>
  <si>
    <t>REMUNERACIONES INSTITUCIONALES 
M$/MES</t>
  </si>
  <si>
    <t>SUBTOTAL 
M$/MES</t>
  </si>
  <si>
    <t>TOTAL PROYECTO 
M$</t>
  </si>
  <si>
    <t>TOTAL
M$</t>
  </si>
  <si>
    <t>INSTITUCIONAL 
M$</t>
  </si>
  <si>
    <t>SUMA DE APORTES DE ASOCIADAS
M$</t>
  </si>
  <si>
    <t>FONDEF
M$</t>
  </si>
  <si>
    <t>En la columna J: Corresponde al aporte institucional en remuneraciones, comprometido por la o las institución(es) beneficiaria(s).</t>
  </si>
  <si>
    <t>INSTITUCIONAL
M$</t>
  </si>
  <si>
    <t>INCREMENTAL (*)
M$</t>
  </si>
  <si>
    <t>NO INCREMENTAL (*)
M$</t>
  </si>
  <si>
    <t>ADQUISICIÓN EQUIPO 
M$/UNIDAD</t>
  </si>
  <si>
    <t>ARRIENDO EQUIPO O USO UNIDADES EXISTENTES (M$/MES)</t>
  </si>
  <si>
    <t>COSTO UNITARIO
M$/UNIDAD</t>
  </si>
  <si>
    <t>VALOR UNITARIO PASAJE 
M$</t>
  </si>
  <si>
    <t>VALOR VIÁTICO DIARIO 
M$</t>
  </si>
  <si>
    <t>CASO ARRIENDO O USO UNIDADES EXISTENTES (M$/MES)</t>
  </si>
  <si>
    <t>INSTITUCIONAL M$</t>
  </si>
  <si>
    <t>COSTO TOTAL 
M$</t>
  </si>
  <si>
    <t>INSTITUCIONAL
  M$</t>
  </si>
  <si>
    <t>FONDEF  
 M$</t>
  </si>
  <si>
    <t>Monto (M$)</t>
  </si>
  <si>
    <t>SEGÚN BASES</t>
  </si>
  <si>
    <t>CASO ADQUISICIONES O HABILITACIÓN (M$/UNIDAD)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</si>
</sst>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_-* #,##0\ _P_t_s_-;\-* #,##0\ _P_t_s_-;_-* &quot;-&quot;??\ _P_t_s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$&quot;\ #,##0.0;[Red]\-&quot;$&quot;\ #,##0.0"/>
    <numFmt numFmtId="171" formatCode="#,##0_ ;\-#,##0\ "/>
    <numFmt numFmtId="172" formatCode="&quot;$&quot;\ #,##0"/>
    <numFmt numFmtId="173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48"/>
      <name val="Calibri"/>
      <family val="2"/>
    </font>
    <font>
      <sz val="8"/>
      <color indexed="48"/>
      <name val="Calibri"/>
      <family val="2"/>
    </font>
    <font>
      <b/>
      <sz val="8"/>
      <color indexed="10"/>
      <name val="Calibri"/>
      <family val="2"/>
    </font>
    <font>
      <b/>
      <sz val="8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70C0"/>
      <name val="Calibri"/>
      <family val="2"/>
    </font>
    <font>
      <b/>
      <sz val="8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 applyProtection="1">
      <alignment/>
      <protection locked="0"/>
    </xf>
    <xf numFmtId="3" fontId="23" fillId="0" borderId="11" xfId="0" applyNumberFormat="1" applyFont="1" applyBorder="1" applyAlignment="1" applyProtection="1">
      <alignment/>
      <protection locked="0"/>
    </xf>
    <xf numFmtId="0" fontId="23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wrapText="1"/>
    </xf>
    <xf numFmtId="3" fontId="23" fillId="0" borderId="11" xfId="0" applyNumberFormat="1" applyFont="1" applyBorder="1" applyAlignment="1">
      <alignment/>
    </xf>
    <xf numFmtId="0" fontId="22" fillId="0" borderId="12" xfId="0" applyFont="1" applyBorder="1" applyAlignment="1">
      <alignment/>
    </xf>
    <xf numFmtId="3" fontId="23" fillId="0" borderId="13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22" fillId="0" borderId="11" xfId="0" applyFont="1" applyBorder="1" applyAlignment="1">
      <alignment/>
    </xf>
    <xf numFmtId="3" fontId="23" fillId="0" borderId="11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22" fillId="0" borderId="0" xfId="55" applyFont="1">
      <alignment/>
      <protection/>
    </xf>
    <xf numFmtId="0" fontId="23" fillId="0" borderId="0" xfId="55" applyFont="1">
      <alignment/>
      <protection/>
    </xf>
    <xf numFmtId="0" fontId="23" fillId="0" borderId="15" xfId="55" applyFont="1" applyBorder="1" applyAlignment="1">
      <alignment horizontal="center"/>
      <protection/>
    </xf>
    <xf numFmtId="0" fontId="23" fillId="0" borderId="11" xfId="55" applyFont="1" applyBorder="1" applyAlignment="1">
      <alignment vertical="center" wrapText="1"/>
      <protection/>
    </xf>
    <xf numFmtId="0" fontId="22" fillId="0" borderId="12" xfId="55" applyFont="1" applyBorder="1">
      <alignment/>
      <protection/>
    </xf>
    <xf numFmtId="0" fontId="23" fillId="0" borderId="13" xfId="55" applyFont="1" applyBorder="1">
      <alignment/>
      <protection/>
    </xf>
    <xf numFmtId="0" fontId="23" fillId="0" borderId="14" xfId="55" applyFont="1" applyBorder="1">
      <alignment/>
      <protection/>
    </xf>
    <xf numFmtId="0" fontId="26" fillId="0" borderId="0" xfId="0" applyFont="1" applyAlignment="1">
      <alignment/>
    </xf>
    <xf numFmtId="3" fontId="23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" fontId="23" fillId="0" borderId="11" xfId="0" applyNumberFormat="1" applyFont="1" applyBorder="1" applyAlignment="1" applyProtection="1">
      <alignment/>
      <protection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3" fontId="23" fillId="0" borderId="11" xfId="0" applyNumberFormat="1" applyFont="1" applyBorder="1" applyAlignment="1" applyProtection="1">
      <alignment horizontal="right" vertical="center"/>
      <protection locked="0"/>
    </xf>
    <xf numFmtId="10" fontId="23" fillId="0" borderId="11" xfId="0" applyNumberFormat="1" applyFont="1" applyBorder="1" applyAlignment="1" applyProtection="1">
      <alignment horizontal="right" vertical="center"/>
      <protection locked="0"/>
    </xf>
    <xf numFmtId="3" fontId="23" fillId="0" borderId="11" xfId="0" applyNumberFormat="1" applyFont="1" applyBorder="1" applyAlignment="1">
      <alignment horizontal="right" vertical="center"/>
    </xf>
    <xf numFmtId="3" fontId="23" fillId="33" borderId="0" xfId="0" applyNumberFormat="1" applyFont="1" applyFill="1" applyBorder="1" applyAlignment="1">
      <alignment horizontal="right" vertical="center"/>
    </xf>
    <xf numFmtId="0" fontId="23" fillId="33" borderId="0" xfId="0" applyFont="1" applyFill="1" applyBorder="1" applyAlignment="1" applyProtection="1">
      <alignment horizontal="right" vertical="center"/>
      <protection locked="0"/>
    </xf>
    <xf numFmtId="3" fontId="23" fillId="33" borderId="0" xfId="0" applyNumberFormat="1" applyFont="1" applyFill="1" applyBorder="1" applyAlignment="1" applyProtection="1">
      <alignment horizontal="right" vertical="center"/>
      <protection locked="0"/>
    </xf>
    <xf numFmtId="0" fontId="22" fillId="33" borderId="13" xfId="0" applyFont="1" applyFill="1" applyBorder="1" applyAlignment="1">
      <alignment vertical="center"/>
    </xf>
    <xf numFmtId="0" fontId="23" fillId="33" borderId="13" xfId="0" applyFont="1" applyFill="1" applyBorder="1" applyAlignment="1">
      <alignment horizontal="right" vertical="center"/>
    </xf>
    <xf numFmtId="3" fontId="22" fillId="33" borderId="11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22" fillId="34" borderId="11" xfId="0" applyNumberFormat="1" applyFont="1" applyFill="1" applyBorder="1" applyAlignment="1">
      <alignment horizontal="right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3" fontId="22" fillId="10" borderId="11" xfId="0" applyNumberFormat="1" applyFont="1" applyFill="1" applyBorder="1" applyAlignment="1">
      <alignment horizontal="right" vertical="center"/>
    </xf>
    <xf numFmtId="3" fontId="22" fillId="10" borderId="24" xfId="0" applyNumberFormat="1" applyFont="1" applyFill="1" applyBorder="1" applyAlignment="1">
      <alignment horizontal="right" vertical="center"/>
    </xf>
    <xf numFmtId="0" fontId="22" fillId="33" borderId="12" xfId="0" applyFont="1" applyFill="1" applyBorder="1" applyAlignment="1">
      <alignment horizontal="left" vertical="center"/>
    </xf>
    <xf numFmtId="0" fontId="23" fillId="0" borderId="11" xfId="0" applyFont="1" applyBorder="1" applyAlignment="1" applyProtection="1">
      <alignment horizontal="left" vertical="center"/>
      <protection locked="0"/>
    </xf>
    <xf numFmtId="0" fontId="22" fillId="33" borderId="0" xfId="0" applyFont="1" applyFill="1" applyBorder="1" applyAlignment="1">
      <alignment horizontal="left" vertical="center"/>
    </xf>
    <xf numFmtId="3" fontId="22" fillId="34" borderId="11" xfId="0" applyNumberFormat="1" applyFont="1" applyFill="1" applyBorder="1" applyAlignment="1">
      <alignment/>
    </xf>
    <xf numFmtId="0" fontId="22" fillId="0" borderId="13" xfId="0" applyFont="1" applyBorder="1" applyAlignment="1">
      <alignment/>
    </xf>
    <xf numFmtId="0" fontId="22" fillId="0" borderId="13" xfId="55" applyFont="1" applyBorder="1">
      <alignment/>
      <protection/>
    </xf>
    <xf numFmtId="3" fontId="23" fillId="33" borderId="13" xfId="0" applyNumberFormat="1" applyFont="1" applyFill="1" applyBorder="1" applyAlignment="1">
      <alignment horizontal="right" vertical="center"/>
    </xf>
    <xf numFmtId="3" fontId="22" fillId="34" borderId="11" xfId="0" applyNumberFormat="1" applyFont="1" applyFill="1" applyBorder="1" applyAlignment="1">
      <alignment/>
    </xf>
    <xf numFmtId="3" fontId="22" fillId="34" borderId="15" xfId="0" applyNumberFormat="1" applyFont="1" applyFill="1" applyBorder="1" applyAlignment="1">
      <alignment/>
    </xf>
    <xf numFmtId="0" fontId="23" fillId="0" borderId="11" xfId="0" applyFont="1" applyFill="1" applyBorder="1" applyAlignment="1">
      <alignment vertical="center"/>
    </xf>
    <xf numFmtId="3" fontId="23" fillId="0" borderId="11" xfId="0" applyNumberFormat="1" applyFont="1" applyFill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3" fontId="22" fillId="0" borderId="11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2" fillId="8" borderId="11" xfId="0" applyNumberFormat="1" applyFont="1" applyFill="1" applyBorder="1" applyAlignment="1">
      <alignment vertical="center"/>
    </xf>
    <xf numFmtId="3" fontId="22" fillId="8" borderId="11" xfId="0" applyNumberFormat="1" applyFont="1" applyFill="1" applyBorder="1" applyAlignment="1">
      <alignment/>
    </xf>
    <xf numFmtId="0" fontId="23" fillId="0" borderId="11" xfId="0" applyFont="1" applyBorder="1" applyAlignment="1" applyProtection="1">
      <alignment vertical="center"/>
      <protection locked="0"/>
    </xf>
    <xf numFmtId="3" fontId="23" fillId="0" borderId="11" xfId="0" applyNumberFormat="1" applyFont="1" applyBorder="1" applyAlignment="1" applyProtection="1">
      <alignment vertical="center"/>
      <protection locked="0"/>
    </xf>
    <xf numFmtId="3" fontId="23" fillId="0" borderId="11" xfId="0" applyNumberFormat="1" applyFont="1" applyBorder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14" xfId="0" applyNumberFormat="1" applyFont="1" applyBorder="1" applyAlignment="1">
      <alignment vertical="center"/>
    </xf>
    <xf numFmtId="0" fontId="23" fillId="0" borderId="25" xfId="0" applyFont="1" applyBorder="1" applyAlignment="1">
      <alignment vertical="center" wrapText="1"/>
    </xf>
    <xf numFmtId="3" fontId="23" fillId="0" borderId="11" xfId="52" applyNumberFormat="1" applyFont="1" applyBorder="1" applyAlignment="1" applyProtection="1">
      <alignment horizontal="right"/>
      <protection/>
    </xf>
    <xf numFmtId="3" fontId="22" fillId="0" borderId="11" xfId="0" applyNumberFormat="1" applyFont="1" applyBorder="1" applyAlignment="1" applyProtection="1">
      <alignment/>
      <protection/>
    </xf>
    <xf numFmtId="3" fontId="22" fillId="0" borderId="11" xfId="52" applyNumberFormat="1" applyFont="1" applyBorder="1" applyAlignment="1" applyProtection="1">
      <alignment horizontal="right"/>
      <protection/>
    </xf>
    <xf numFmtId="3" fontId="23" fillId="0" borderId="0" xfId="0" applyNumberFormat="1" applyFont="1" applyBorder="1" applyAlignment="1" applyProtection="1">
      <alignment/>
      <protection/>
    </xf>
    <xf numFmtId="3" fontId="22" fillId="0" borderId="11" xfId="0" applyNumberFormat="1" applyFont="1" applyFill="1" applyBorder="1" applyAlignment="1" applyProtection="1">
      <alignment/>
      <protection/>
    </xf>
    <xf numFmtId="3" fontId="22" fillId="0" borderId="11" xfId="0" applyNumberFormat="1" applyFont="1" applyBorder="1" applyAlignment="1" applyProtection="1">
      <alignment horizontal="center"/>
      <protection/>
    </xf>
    <xf numFmtId="3" fontId="23" fillId="0" borderId="15" xfId="0" applyNumberFormat="1" applyFont="1" applyBorder="1" applyAlignment="1" applyProtection="1">
      <alignment horizontal="center"/>
      <protection/>
    </xf>
    <xf numFmtId="3" fontId="23" fillId="4" borderId="26" xfId="52" applyNumberFormat="1" applyFont="1" applyFill="1" applyBorder="1" applyAlignment="1" applyProtection="1">
      <alignment horizontal="center"/>
      <protection/>
    </xf>
    <xf numFmtId="9" fontId="48" fillId="0" borderId="11" xfId="0" applyNumberFormat="1" applyFont="1" applyBorder="1" applyAlignment="1" applyProtection="1">
      <alignment horizontal="right"/>
      <protection/>
    </xf>
    <xf numFmtId="9" fontId="48" fillId="0" borderId="0" xfId="0" applyNumberFormat="1" applyFont="1" applyBorder="1" applyAlignment="1" applyProtection="1">
      <alignment horizontal="center"/>
      <protection/>
    </xf>
    <xf numFmtId="9" fontId="22" fillId="35" borderId="11" xfId="57" applyFont="1" applyFill="1" applyBorder="1" applyAlignment="1" applyProtection="1">
      <alignment horizontal="center"/>
      <protection/>
    </xf>
    <xf numFmtId="3" fontId="22" fillId="35" borderId="19" xfId="0" applyNumberFormat="1" applyFont="1" applyFill="1" applyBorder="1" applyAlignment="1" applyProtection="1">
      <alignment/>
      <protection/>
    </xf>
    <xf numFmtId="3" fontId="22" fillId="35" borderId="21" xfId="0" applyNumberFormat="1" applyFont="1" applyFill="1" applyBorder="1" applyAlignment="1" applyProtection="1">
      <alignment/>
      <protection/>
    </xf>
    <xf numFmtId="9" fontId="22" fillId="35" borderId="22" xfId="57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>
      <alignment vertical="center"/>
    </xf>
    <xf numFmtId="3" fontId="22" fillId="35" borderId="26" xfId="0" applyNumberFormat="1" applyFont="1" applyFill="1" applyBorder="1" applyAlignment="1">
      <alignment horizontal="center" vertical="center"/>
    </xf>
    <xf numFmtId="3" fontId="22" fillId="10" borderId="11" xfId="0" applyNumberFormat="1" applyFont="1" applyFill="1" applyBorder="1" applyAlignment="1">
      <alignment vertical="center"/>
    </xf>
    <xf numFmtId="3" fontId="22" fillId="10" borderId="11" xfId="0" applyNumberFormat="1" applyFont="1" applyFill="1" applyBorder="1" applyAlignment="1">
      <alignment/>
    </xf>
    <xf numFmtId="3" fontId="22" fillId="35" borderId="26" xfId="0" applyNumberFormat="1" applyFont="1" applyFill="1" applyBorder="1" applyAlignment="1">
      <alignment/>
    </xf>
    <xf numFmtId="9" fontId="48" fillId="0" borderId="0" xfId="0" applyNumberFormat="1" applyFont="1" applyBorder="1" applyAlignment="1" applyProtection="1">
      <alignment/>
      <protection/>
    </xf>
    <xf numFmtId="3" fontId="22" fillId="35" borderId="20" xfId="0" applyNumberFormat="1" applyFont="1" applyFill="1" applyBorder="1" applyAlignment="1" applyProtection="1">
      <alignment horizontal="center"/>
      <protection/>
    </xf>
    <xf numFmtId="3" fontId="22" fillId="35" borderId="23" xfId="0" applyNumberFormat="1" applyFont="1" applyFill="1" applyBorder="1" applyAlignment="1" applyProtection="1">
      <alignment horizontal="center"/>
      <protection/>
    </xf>
    <xf numFmtId="9" fontId="22" fillId="35" borderId="27" xfId="0" applyNumberFormat="1" applyFont="1" applyFill="1" applyBorder="1" applyAlignment="1" applyProtection="1">
      <alignment horizontal="center"/>
      <protection/>
    </xf>
    <xf numFmtId="9" fontId="22" fillId="35" borderId="28" xfId="0" applyNumberFormat="1" applyFont="1" applyFill="1" applyBorder="1" applyAlignment="1" applyProtection="1">
      <alignment horizontal="center"/>
      <protection/>
    </xf>
    <xf numFmtId="3" fontId="22" fillId="35" borderId="16" xfId="0" applyNumberFormat="1" applyFont="1" applyFill="1" applyBorder="1" applyAlignment="1" applyProtection="1">
      <alignment/>
      <protection/>
    </xf>
    <xf numFmtId="9" fontId="22" fillId="35" borderId="17" xfId="57" applyFont="1" applyFill="1" applyBorder="1" applyAlignment="1" applyProtection="1">
      <alignment horizontal="center"/>
      <protection/>
    </xf>
    <xf numFmtId="3" fontId="22" fillId="35" borderId="18" xfId="0" applyNumberFormat="1" applyFont="1" applyFill="1" applyBorder="1" applyAlignment="1" applyProtection="1">
      <alignment horizontal="center"/>
      <protection/>
    </xf>
    <xf numFmtId="0" fontId="49" fillId="0" borderId="0" xfId="0" applyFont="1" applyAlignment="1">
      <alignment vertical="center"/>
    </xf>
    <xf numFmtId="3" fontId="22" fillId="35" borderId="29" xfId="0" applyNumberFormat="1" applyFont="1" applyFill="1" applyBorder="1" applyAlignment="1" applyProtection="1">
      <alignment horizontal="center"/>
      <protection/>
    </xf>
    <xf numFmtId="3" fontId="23" fillId="0" borderId="0" xfId="0" applyNumberFormat="1" applyFont="1" applyBorder="1" applyAlignment="1" applyProtection="1">
      <alignment horizontal="right"/>
      <protection/>
    </xf>
    <xf numFmtId="3" fontId="48" fillId="0" borderId="11" xfId="0" applyNumberFormat="1" applyFont="1" applyBorder="1" applyAlignment="1" applyProtection="1">
      <alignment horizontal="center"/>
      <protection/>
    </xf>
    <xf numFmtId="3" fontId="23" fillId="0" borderId="0" xfId="0" applyNumberFormat="1" applyFont="1" applyAlignment="1">
      <alignment/>
    </xf>
    <xf numFmtId="3" fontId="22" fillId="0" borderId="26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 vertical="center"/>
    </xf>
    <xf numFmtId="3" fontId="22" fillId="0" borderId="13" xfId="0" applyNumberFormat="1" applyFont="1" applyBorder="1" applyAlignment="1">
      <alignment vertical="center"/>
    </xf>
    <xf numFmtId="3" fontId="23" fillId="0" borderId="25" xfId="0" applyNumberFormat="1" applyFont="1" applyBorder="1" applyAlignment="1">
      <alignment vertical="center" wrapText="1"/>
    </xf>
    <xf numFmtId="3" fontId="23" fillId="0" borderId="0" xfId="0" applyNumberFormat="1" applyFont="1" applyBorder="1" applyAlignment="1">
      <alignment vertical="center"/>
    </xf>
    <xf numFmtId="3" fontId="23" fillId="0" borderId="0" xfId="55" applyNumberFormat="1" applyFont="1">
      <alignment/>
      <protection/>
    </xf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34" borderId="24" xfId="0" applyFont="1" applyFill="1" applyBorder="1" applyAlignment="1">
      <alignment horizontal="center" vertical="center" wrapText="1"/>
    </xf>
    <xf numFmtId="0" fontId="23" fillId="34" borderId="30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4" xfId="55" applyFont="1" applyBorder="1" applyAlignment="1">
      <alignment horizontal="center" wrapText="1"/>
      <protection/>
    </xf>
    <xf numFmtId="0" fontId="23" fillId="0" borderId="15" xfId="55" applyFont="1" applyBorder="1" applyAlignment="1">
      <alignment horizontal="center" wrapText="1"/>
      <protection/>
    </xf>
    <xf numFmtId="0" fontId="23" fillId="0" borderId="12" xfId="55" applyFont="1" applyBorder="1" applyAlignment="1">
      <alignment horizontal="center"/>
      <protection/>
    </xf>
    <xf numFmtId="0" fontId="23" fillId="0" borderId="13" xfId="55" applyFont="1" applyBorder="1" applyAlignment="1">
      <alignment horizontal="center"/>
      <protection/>
    </xf>
    <xf numFmtId="0" fontId="23" fillId="0" borderId="14" xfId="55" applyFont="1" applyBorder="1" applyAlignment="1">
      <alignment horizontal="center"/>
      <protection/>
    </xf>
    <xf numFmtId="0" fontId="23" fillId="0" borderId="24" xfId="55" applyFont="1" applyBorder="1" applyAlignment="1">
      <alignment horizontal="center" vertical="center"/>
      <protection/>
    </xf>
    <xf numFmtId="0" fontId="23" fillId="0" borderId="30" xfId="55" applyFont="1" applyBorder="1" applyAlignment="1">
      <alignment horizontal="center" vertical="center"/>
      <protection/>
    </xf>
    <xf numFmtId="0" fontId="23" fillId="0" borderId="15" xfId="55" applyFont="1" applyBorder="1" applyAlignment="1">
      <alignment horizontal="center" vertical="center"/>
      <protection/>
    </xf>
    <xf numFmtId="0" fontId="23" fillId="0" borderId="11" xfId="55" applyFont="1" applyBorder="1" applyAlignment="1">
      <alignment horizontal="center" vertical="center" wrapText="1"/>
      <protection/>
    </xf>
    <xf numFmtId="0" fontId="23" fillId="0" borderId="11" xfId="55" applyFont="1" applyBorder="1" applyAlignment="1">
      <alignment horizontal="center" vertical="center"/>
      <protection/>
    </xf>
    <xf numFmtId="0" fontId="23" fillId="0" borderId="24" xfId="55" applyFont="1" applyBorder="1" applyAlignment="1">
      <alignment horizontal="center" vertical="center" wrapText="1"/>
      <protection/>
    </xf>
    <xf numFmtId="0" fontId="23" fillId="0" borderId="30" xfId="55" applyFont="1" applyBorder="1" applyAlignment="1">
      <alignment horizontal="center" vertical="center" wrapText="1"/>
      <protection/>
    </xf>
    <xf numFmtId="0" fontId="23" fillId="0" borderId="15" xfId="55" applyFont="1" applyBorder="1" applyAlignment="1">
      <alignment horizontal="center" vertical="center" wrapText="1"/>
      <protection/>
    </xf>
    <xf numFmtId="0" fontId="23" fillId="0" borderId="11" xfId="55" applyFont="1" applyBorder="1" applyAlignment="1">
      <alignment horizontal="center"/>
      <protection/>
    </xf>
    <xf numFmtId="0" fontId="23" fillId="0" borderId="12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3" fontId="22" fillId="35" borderId="33" xfId="0" applyNumberFormat="1" applyFont="1" applyFill="1" applyBorder="1" applyAlignment="1">
      <alignment horizontal="center" vertical="center"/>
    </xf>
    <xf numFmtId="3" fontId="22" fillId="35" borderId="34" xfId="0" applyNumberFormat="1" applyFont="1" applyFill="1" applyBorder="1" applyAlignment="1">
      <alignment horizontal="center" vertical="center"/>
    </xf>
    <xf numFmtId="3" fontId="22" fillId="35" borderId="35" xfId="0" applyNumberFormat="1" applyFont="1" applyFill="1" applyBorder="1" applyAlignment="1">
      <alignment horizontal="center" vertical="center"/>
    </xf>
    <xf numFmtId="3" fontId="48" fillId="0" borderId="12" xfId="0" applyNumberFormat="1" applyFont="1" applyBorder="1" applyAlignment="1" applyProtection="1">
      <alignment horizontal="center"/>
      <protection/>
    </xf>
    <xf numFmtId="3" fontId="48" fillId="0" borderId="14" xfId="0" applyNumberFormat="1" applyFont="1" applyBorder="1" applyAlignment="1" applyProtection="1">
      <alignment horizontal="center"/>
      <protection/>
    </xf>
    <xf numFmtId="3" fontId="23" fillId="0" borderId="12" xfId="0" applyNumberFormat="1" applyFont="1" applyBorder="1" applyAlignment="1" applyProtection="1">
      <alignment horizontal="center"/>
      <protection/>
    </xf>
    <xf numFmtId="3" fontId="23" fillId="0" borderId="14" xfId="0" applyNumberFormat="1" applyFont="1" applyBorder="1" applyAlignment="1" applyProtection="1">
      <alignment horizontal="center"/>
      <protection/>
    </xf>
    <xf numFmtId="3" fontId="23" fillId="0" borderId="24" xfId="0" applyNumberFormat="1" applyFont="1" applyBorder="1" applyAlignment="1" applyProtection="1">
      <alignment horizontal="center" vertical="center" wrapText="1"/>
      <protection/>
    </xf>
    <xf numFmtId="3" fontId="23" fillId="0" borderId="15" xfId="0" applyNumberFormat="1" applyFont="1" applyBorder="1" applyAlignment="1" applyProtection="1">
      <alignment horizontal="center" vertical="center"/>
      <protection/>
    </xf>
    <xf numFmtId="3" fontId="23" fillId="0" borderId="30" xfId="0" applyNumberFormat="1" applyFont="1" applyBorder="1" applyAlignment="1" applyProtection="1">
      <alignment horizontal="center" vertical="center" wrapText="1"/>
      <protection/>
    </xf>
    <xf numFmtId="3" fontId="23" fillId="0" borderId="15" xfId="0" applyNumberFormat="1" applyFont="1" applyBorder="1" applyAlignment="1" applyProtection="1">
      <alignment horizontal="center" vertical="center" wrapText="1"/>
      <protection/>
    </xf>
    <xf numFmtId="3" fontId="23" fillId="0" borderId="24" xfId="0" applyNumberFormat="1" applyFont="1" applyBorder="1" applyAlignment="1" applyProtection="1">
      <alignment horizontal="center" vertical="center"/>
      <protection/>
    </xf>
    <xf numFmtId="3" fontId="23" fillId="0" borderId="30" xfId="0" applyNumberFormat="1" applyFont="1" applyBorder="1" applyAlignment="1" applyProtection="1">
      <alignment horizontal="center" vertical="center"/>
      <protection/>
    </xf>
    <xf numFmtId="3" fontId="23" fillId="0" borderId="12" xfId="0" applyNumberFormat="1" applyFont="1" applyBorder="1" applyAlignment="1" applyProtection="1">
      <alignment horizontal="center" vertical="center"/>
      <protection/>
    </xf>
    <xf numFmtId="3" fontId="23" fillId="0" borderId="13" xfId="0" applyNumberFormat="1" applyFont="1" applyBorder="1" applyAlignment="1" applyProtection="1">
      <alignment horizontal="center" vertical="center"/>
      <protection/>
    </xf>
    <xf numFmtId="3" fontId="23" fillId="0" borderId="14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6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5999600291252136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GridLines="0" tabSelected="1" zoomScalePageLayoutView="0" workbookViewId="0" topLeftCell="A1">
      <selection activeCell="G42" sqref="G42"/>
    </sheetView>
  </sheetViews>
  <sheetFormatPr defaultColWidth="11.421875" defaultRowHeight="12.75"/>
  <cols>
    <col min="1" max="1" width="33.8515625" style="46" customWidth="1"/>
    <col min="2" max="2" width="9.00390625" style="46" customWidth="1"/>
    <col min="3" max="3" width="17.00390625" style="46" customWidth="1"/>
    <col min="4" max="4" width="12.28125" style="46" customWidth="1"/>
    <col min="5" max="5" width="15.28125" style="46" customWidth="1"/>
    <col min="6" max="7" width="12.140625" style="46" customWidth="1"/>
    <col min="8" max="8" width="10.57421875" style="46" customWidth="1"/>
    <col min="9" max="9" width="12.421875" style="46" customWidth="1"/>
    <col min="10" max="10" width="12.00390625" style="46" customWidth="1"/>
    <col min="11" max="11" width="12.8515625" style="46" customWidth="1"/>
    <col min="12" max="12" width="12.140625" style="46" customWidth="1"/>
    <col min="13" max="13" width="14.00390625" style="46" customWidth="1"/>
    <col min="14" max="14" width="17.00390625" style="46" bestFit="1" customWidth="1"/>
    <col min="15" max="15" width="16.7109375" style="46" customWidth="1"/>
    <col min="16" max="16384" width="11.421875" style="46" customWidth="1"/>
  </cols>
  <sheetData>
    <row r="1" s="44" customFormat="1" ht="11.25">
      <c r="A1" s="44" t="s">
        <v>56</v>
      </c>
    </row>
    <row r="2" spans="1:3" s="44" customFormat="1" ht="11.25">
      <c r="A2" s="44" t="s">
        <v>19</v>
      </c>
      <c r="B2" s="44" t="s">
        <v>58</v>
      </c>
      <c r="C2" s="45"/>
    </row>
    <row r="3" spans="2:3" s="44" customFormat="1" ht="11.25">
      <c r="B3" s="122" t="s">
        <v>110</v>
      </c>
      <c r="C3" s="45"/>
    </row>
    <row r="4" s="44" customFormat="1" ht="11.25">
      <c r="A4" s="44" t="s">
        <v>8</v>
      </c>
    </row>
    <row r="5" spans="1:15" ht="11.25" customHeight="1">
      <c r="A5" s="139" t="s">
        <v>70</v>
      </c>
      <c r="B5" s="136" t="s">
        <v>57</v>
      </c>
      <c r="C5" s="136" t="s">
        <v>111</v>
      </c>
      <c r="D5" s="136" t="s">
        <v>112</v>
      </c>
      <c r="E5" s="136" t="s">
        <v>113</v>
      </c>
      <c r="F5" s="136" t="s">
        <v>114</v>
      </c>
      <c r="G5" s="136" t="s">
        <v>31</v>
      </c>
      <c r="H5" s="136" t="s">
        <v>30</v>
      </c>
      <c r="I5" s="141" t="s">
        <v>115</v>
      </c>
      <c r="J5" s="145" t="s">
        <v>5</v>
      </c>
      <c r="K5" s="146"/>
      <c r="L5" s="146"/>
      <c r="M5" s="146"/>
      <c r="N5" s="146"/>
      <c r="O5" s="147" t="s">
        <v>116</v>
      </c>
    </row>
    <row r="6" spans="1:15" ht="11.25">
      <c r="A6" s="140"/>
      <c r="B6" s="137"/>
      <c r="C6" s="137"/>
      <c r="D6" s="137"/>
      <c r="E6" s="137"/>
      <c r="F6" s="137"/>
      <c r="G6" s="137"/>
      <c r="H6" s="137"/>
      <c r="I6" s="142"/>
      <c r="J6" s="136" t="s">
        <v>117</v>
      </c>
      <c r="K6" s="148" t="s">
        <v>118</v>
      </c>
      <c r="L6" s="149"/>
      <c r="M6" s="150" t="s">
        <v>119</v>
      </c>
      <c r="N6" s="146"/>
      <c r="O6" s="147"/>
    </row>
    <row r="7" spans="1:15" ht="33.75">
      <c r="A7" s="140"/>
      <c r="B7" s="138"/>
      <c r="C7" s="138"/>
      <c r="D7" s="138"/>
      <c r="E7" s="138"/>
      <c r="F7" s="138"/>
      <c r="G7" s="138"/>
      <c r="H7" s="138"/>
      <c r="I7" s="143"/>
      <c r="J7" s="144"/>
      <c r="K7" s="66" t="s">
        <v>21</v>
      </c>
      <c r="L7" s="66" t="s">
        <v>36</v>
      </c>
      <c r="M7" s="4" t="s">
        <v>1</v>
      </c>
      <c r="N7" s="4" t="s">
        <v>2</v>
      </c>
      <c r="O7" s="147"/>
    </row>
    <row r="8" spans="1:15" ht="11.25">
      <c r="A8" s="71" t="s">
        <v>71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</row>
    <row r="9" spans="1:15" ht="11.25">
      <c r="A9" s="72"/>
      <c r="B9" s="72"/>
      <c r="C9" s="50">
        <v>0</v>
      </c>
      <c r="D9" s="50">
        <v>0</v>
      </c>
      <c r="E9" s="50">
        <v>0</v>
      </c>
      <c r="F9" s="52">
        <f>SUM(C9:E9)</f>
        <v>0</v>
      </c>
      <c r="G9" s="51">
        <v>0</v>
      </c>
      <c r="H9" s="50">
        <v>0</v>
      </c>
      <c r="I9" s="52">
        <f aca="true" t="shared" si="0" ref="I9:I18">F9*G9*H9</f>
        <v>0</v>
      </c>
      <c r="J9" s="52">
        <f aca="true" t="shared" si="1" ref="J9:J36">E9*G9*H9</f>
        <v>0</v>
      </c>
      <c r="K9" s="50">
        <v>0</v>
      </c>
      <c r="L9" s="50">
        <v>0</v>
      </c>
      <c r="M9" s="52">
        <f aca="true" t="shared" si="2" ref="M9:M18">C9*G9*H9</f>
        <v>0</v>
      </c>
      <c r="N9" s="52">
        <f aca="true" t="shared" si="3" ref="N9:N18">D9*G9*H9</f>
        <v>0</v>
      </c>
      <c r="O9" s="52">
        <f aca="true" t="shared" si="4" ref="O9:O18">SUM(J9:N9)</f>
        <v>0</v>
      </c>
    </row>
    <row r="10" spans="1:15" ht="11.25">
      <c r="A10" s="72"/>
      <c r="B10" s="72"/>
      <c r="C10" s="50">
        <v>0</v>
      </c>
      <c r="D10" s="50">
        <v>0</v>
      </c>
      <c r="E10" s="50">
        <v>0</v>
      </c>
      <c r="F10" s="52">
        <f>SUM(C10:E10)</f>
        <v>0</v>
      </c>
      <c r="G10" s="51">
        <v>0</v>
      </c>
      <c r="H10" s="50">
        <v>0</v>
      </c>
      <c r="I10" s="52">
        <f t="shared" si="0"/>
        <v>0</v>
      </c>
      <c r="J10" s="52">
        <f t="shared" si="1"/>
        <v>0</v>
      </c>
      <c r="K10" s="50">
        <v>0</v>
      </c>
      <c r="L10" s="50">
        <v>0</v>
      </c>
      <c r="M10" s="52">
        <f>C10*G10*H10</f>
        <v>0</v>
      </c>
      <c r="N10" s="52">
        <f>D10*G10*H10</f>
        <v>0</v>
      </c>
      <c r="O10" s="52">
        <f>SUM(J10:N10)</f>
        <v>0</v>
      </c>
    </row>
    <row r="11" spans="1:15" ht="11.25">
      <c r="A11" s="72"/>
      <c r="B11" s="72"/>
      <c r="C11" s="50">
        <v>0</v>
      </c>
      <c r="D11" s="50">
        <v>0</v>
      </c>
      <c r="E11" s="50">
        <v>0</v>
      </c>
      <c r="F11" s="52">
        <f>SUM(C11:E11)</f>
        <v>0</v>
      </c>
      <c r="G11" s="51">
        <v>0</v>
      </c>
      <c r="H11" s="50">
        <v>0</v>
      </c>
      <c r="I11" s="52">
        <f t="shared" si="0"/>
        <v>0</v>
      </c>
      <c r="J11" s="52">
        <f t="shared" si="1"/>
        <v>0</v>
      </c>
      <c r="K11" s="50">
        <v>0</v>
      </c>
      <c r="L11" s="50">
        <v>0</v>
      </c>
      <c r="M11" s="52">
        <f>C11*G11*H11</f>
        <v>0</v>
      </c>
      <c r="N11" s="52">
        <f>D11*G11*H11</f>
        <v>0</v>
      </c>
      <c r="O11" s="52">
        <f>SUM(J11:N11)</f>
        <v>0</v>
      </c>
    </row>
    <row r="12" spans="1:15" ht="11.25">
      <c r="A12" s="72"/>
      <c r="B12" s="72"/>
      <c r="C12" s="50">
        <v>0</v>
      </c>
      <c r="D12" s="50">
        <v>0</v>
      </c>
      <c r="E12" s="50">
        <v>0</v>
      </c>
      <c r="F12" s="52">
        <f>SUM(C12:E12)</f>
        <v>0</v>
      </c>
      <c r="G12" s="51">
        <v>0</v>
      </c>
      <c r="H12" s="50">
        <v>0</v>
      </c>
      <c r="I12" s="52">
        <f t="shared" si="0"/>
        <v>0</v>
      </c>
      <c r="J12" s="52">
        <f t="shared" si="1"/>
        <v>0</v>
      </c>
      <c r="K12" s="50">
        <v>0</v>
      </c>
      <c r="L12" s="50">
        <v>0</v>
      </c>
      <c r="M12" s="52">
        <f>C12*G12*H12</f>
        <v>0</v>
      </c>
      <c r="N12" s="52">
        <f>D12*G12*H12</f>
        <v>0</v>
      </c>
      <c r="O12" s="52">
        <f>SUM(J12:N12)</f>
        <v>0</v>
      </c>
    </row>
    <row r="13" spans="1:15" ht="11.25">
      <c r="A13" s="72"/>
      <c r="B13" s="72"/>
      <c r="C13" s="50">
        <v>0</v>
      </c>
      <c r="D13" s="50">
        <v>0</v>
      </c>
      <c r="E13" s="50">
        <v>0</v>
      </c>
      <c r="F13" s="52">
        <f>SUM(C13:E13)</f>
        <v>0</v>
      </c>
      <c r="G13" s="51">
        <v>0</v>
      </c>
      <c r="H13" s="50">
        <v>0</v>
      </c>
      <c r="I13" s="52">
        <f t="shared" si="0"/>
        <v>0</v>
      </c>
      <c r="J13" s="52">
        <f t="shared" si="1"/>
        <v>0</v>
      </c>
      <c r="K13" s="50">
        <v>0</v>
      </c>
      <c r="L13" s="50">
        <v>0</v>
      </c>
      <c r="M13" s="52">
        <f>C13*G13*H13</f>
        <v>0</v>
      </c>
      <c r="N13" s="52">
        <f>D13*G13*H13</f>
        <v>0</v>
      </c>
      <c r="O13" s="52">
        <f>SUM(J13:N13)</f>
        <v>0</v>
      </c>
    </row>
    <row r="14" spans="1:15" ht="11.25">
      <c r="A14" s="72"/>
      <c r="B14" s="72"/>
      <c r="C14" s="50">
        <v>0</v>
      </c>
      <c r="D14" s="50">
        <v>0</v>
      </c>
      <c r="E14" s="50">
        <v>0</v>
      </c>
      <c r="F14" s="52">
        <f aca="true" t="shared" si="5" ref="F14:F36">SUM(C14:E14)</f>
        <v>0</v>
      </c>
      <c r="G14" s="51">
        <v>0</v>
      </c>
      <c r="H14" s="50">
        <v>0</v>
      </c>
      <c r="I14" s="52">
        <f t="shared" si="0"/>
        <v>0</v>
      </c>
      <c r="J14" s="52">
        <f t="shared" si="1"/>
        <v>0</v>
      </c>
      <c r="K14" s="50">
        <v>0</v>
      </c>
      <c r="L14" s="50">
        <v>0</v>
      </c>
      <c r="M14" s="52">
        <f t="shared" si="2"/>
        <v>0</v>
      </c>
      <c r="N14" s="52">
        <f t="shared" si="3"/>
        <v>0</v>
      </c>
      <c r="O14" s="52">
        <f>SUM(J14:N14)</f>
        <v>0</v>
      </c>
    </row>
    <row r="15" spans="1:15" ht="11.25">
      <c r="A15" s="72"/>
      <c r="B15" s="72"/>
      <c r="C15" s="50">
        <v>0</v>
      </c>
      <c r="D15" s="50">
        <v>0</v>
      </c>
      <c r="E15" s="50">
        <v>0</v>
      </c>
      <c r="F15" s="52">
        <f t="shared" si="5"/>
        <v>0</v>
      </c>
      <c r="G15" s="51">
        <v>0</v>
      </c>
      <c r="H15" s="50">
        <v>0</v>
      </c>
      <c r="I15" s="52">
        <f t="shared" si="0"/>
        <v>0</v>
      </c>
      <c r="J15" s="52">
        <f t="shared" si="1"/>
        <v>0</v>
      </c>
      <c r="K15" s="50">
        <v>0</v>
      </c>
      <c r="L15" s="50">
        <v>0</v>
      </c>
      <c r="M15" s="52">
        <f t="shared" si="2"/>
        <v>0</v>
      </c>
      <c r="N15" s="52">
        <f t="shared" si="3"/>
        <v>0</v>
      </c>
      <c r="O15" s="52">
        <f t="shared" si="4"/>
        <v>0</v>
      </c>
    </row>
    <row r="16" spans="1:15" ht="11.25">
      <c r="A16" s="72"/>
      <c r="B16" s="72"/>
      <c r="C16" s="50">
        <v>0</v>
      </c>
      <c r="D16" s="50">
        <v>0</v>
      </c>
      <c r="E16" s="50">
        <v>0</v>
      </c>
      <c r="F16" s="52">
        <f t="shared" si="5"/>
        <v>0</v>
      </c>
      <c r="G16" s="51">
        <v>0</v>
      </c>
      <c r="H16" s="50">
        <v>0</v>
      </c>
      <c r="I16" s="52">
        <f t="shared" si="0"/>
        <v>0</v>
      </c>
      <c r="J16" s="52">
        <f t="shared" si="1"/>
        <v>0</v>
      </c>
      <c r="K16" s="50">
        <v>0</v>
      </c>
      <c r="L16" s="50">
        <v>0</v>
      </c>
      <c r="M16" s="52">
        <f t="shared" si="2"/>
        <v>0</v>
      </c>
      <c r="N16" s="52">
        <f t="shared" si="3"/>
        <v>0</v>
      </c>
      <c r="O16" s="52">
        <f t="shared" si="4"/>
        <v>0</v>
      </c>
    </row>
    <row r="17" spans="1:15" ht="11.25">
      <c r="A17" s="72"/>
      <c r="B17" s="72"/>
      <c r="C17" s="50">
        <v>0</v>
      </c>
      <c r="D17" s="50">
        <v>0</v>
      </c>
      <c r="E17" s="50">
        <v>0</v>
      </c>
      <c r="F17" s="52">
        <f t="shared" si="5"/>
        <v>0</v>
      </c>
      <c r="G17" s="51">
        <v>0</v>
      </c>
      <c r="H17" s="50">
        <v>0</v>
      </c>
      <c r="I17" s="52">
        <f t="shared" si="0"/>
        <v>0</v>
      </c>
      <c r="J17" s="52">
        <f t="shared" si="1"/>
        <v>0</v>
      </c>
      <c r="K17" s="50">
        <v>0</v>
      </c>
      <c r="L17" s="50">
        <v>0</v>
      </c>
      <c r="M17" s="52">
        <f t="shared" si="2"/>
        <v>0</v>
      </c>
      <c r="N17" s="52">
        <f t="shared" si="3"/>
        <v>0</v>
      </c>
      <c r="O17" s="52">
        <f t="shared" si="4"/>
        <v>0</v>
      </c>
    </row>
    <row r="18" spans="1:15" ht="11.25">
      <c r="A18" s="72"/>
      <c r="B18" s="72"/>
      <c r="C18" s="50">
        <v>0</v>
      </c>
      <c r="D18" s="50">
        <v>0</v>
      </c>
      <c r="E18" s="50">
        <v>0</v>
      </c>
      <c r="F18" s="52">
        <f t="shared" si="5"/>
        <v>0</v>
      </c>
      <c r="G18" s="51">
        <v>0</v>
      </c>
      <c r="H18" s="50">
        <v>0</v>
      </c>
      <c r="I18" s="52">
        <f t="shared" si="0"/>
        <v>0</v>
      </c>
      <c r="J18" s="52">
        <f t="shared" si="1"/>
        <v>0</v>
      </c>
      <c r="K18" s="50">
        <v>0</v>
      </c>
      <c r="L18" s="50">
        <v>0</v>
      </c>
      <c r="M18" s="52">
        <f t="shared" si="2"/>
        <v>0</v>
      </c>
      <c r="N18" s="52">
        <f t="shared" si="3"/>
        <v>0</v>
      </c>
      <c r="O18" s="52">
        <f t="shared" si="4"/>
        <v>0</v>
      </c>
    </row>
    <row r="19" spans="1:17" ht="11.25">
      <c r="A19" s="73" t="s">
        <v>72</v>
      </c>
      <c r="B19" s="73"/>
      <c r="C19" s="53"/>
      <c r="D19" s="53"/>
      <c r="E19" s="53"/>
      <c r="F19" s="53"/>
      <c r="G19" s="54"/>
      <c r="H19" s="55"/>
      <c r="I19" s="53"/>
      <c r="J19" s="53"/>
      <c r="K19" s="55"/>
      <c r="L19" s="55"/>
      <c r="M19" s="53"/>
      <c r="N19" s="53"/>
      <c r="O19" s="53"/>
      <c r="P19" s="60"/>
      <c r="Q19" s="60"/>
    </row>
    <row r="20" spans="1:15" ht="11.25">
      <c r="A20" s="72"/>
      <c r="B20" s="72"/>
      <c r="C20" s="50">
        <v>0</v>
      </c>
      <c r="D20" s="50">
        <v>0</v>
      </c>
      <c r="E20" s="50">
        <v>0</v>
      </c>
      <c r="F20" s="52">
        <f t="shared" si="5"/>
        <v>0</v>
      </c>
      <c r="G20" s="51">
        <v>0</v>
      </c>
      <c r="H20" s="50">
        <v>0</v>
      </c>
      <c r="I20" s="52">
        <f>F20*G20*H20</f>
        <v>0</v>
      </c>
      <c r="J20" s="52">
        <f t="shared" si="1"/>
        <v>0</v>
      </c>
      <c r="K20" s="50">
        <v>0</v>
      </c>
      <c r="L20" s="50">
        <v>0</v>
      </c>
      <c r="M20" s="52">
        <f>C20*G20*H20</f>
        <v>0</v>
      </c>
      <c r="N20" s="52">
        <f>D20*G20*H20</f>
        <v>0</v>
      </c>
      <c r="O20" s="52">
        <f>SUM(J20:N20)</f>
        <v>0</v>
      </c>
    </row>
    <row r="21" spans="1:15" ht="11.25">
      <c r="A21" s="72"/>
      <c r="B21" s="72"/>
      <c r="C21" s="50">
        <v>0</v>
      </c>
      <c r="D21" s="50">
        <v>0</v>
      </c>
      <c r="E21" s="50">
        <v>0</v>
      </c>
      <c r="F21" s="52">
        <f t="shared" si="5"/>
        <v>0</v>
      </c>
      <c r="G21" s="51">
        <v>0</v>
      </c>
      <c r="H21" s="50">
        <v>0</v>
      </c>
      <c r="I21" s="52">
        <f>F21*G21*H21</f>
        <v>0</v>
      </c>
      <c r="J21" s="52">
        <f t="shared" si="1"/>
        <v>0</v>
      </c>
      <c r="K21" s="50">
        <v>0</v>
      </c>
      <c r="L21" s="50">
        <v>0</v>
      </c>
      <c r="M21" s="52">
        <f>C21*G21*H21</f>
        <v>0</v>
      </c>
      <c r="N21" s="52">
        <f>D21*G21*H21</f>
        <v>0</v>
      </c>
      <c r="O21" s="52">
        <f>SUM(J21:N21)</f>
        <v>0</v>
      </c>
    </row>
    <row r="22" spans="1:15" ht="11.25">
      <c r="A22" s="72"/>
      <c r="B22" s="72"/>
      <c r="C22" s="50">
        <v>0</v>
      </c>
      <c r="D22" s="50">
        <v>0</v>
      </c>
      <c r="E22" s="50">
        <v>0</v>
      </c>
      <c r="F22" s="52">
        <f>SUM(C22:E22)</f>
        <v>0</v>
      </c>
      <c r="G22" s="51">
        <v>0</v>
      </c>
      <c r="H22" s="50">
        <v>0</v>
      </c>
      <c r="I22" s="52">
        <f>F22*G22*H22</f>
        <v>0</v>
      </c>
      <c r="J22" s="52">
        <f t="shared" si="1"/>
        <v>0</v>
      </c>
      <c r="K22" s="50">
        <v>0</v>
      </c>
      <c r="L22" s="50">
        <v>0</v>
      </c>
      <c r="M22" s="52">
        <f>C22*G22*H22</f>
        <v>0</v>
      </c>
      <c r="N22" s="52">
        <f>D22*G22*H22</f>
        <v>0</v>
      </c>
      <c r="O22" s="52">
        <f>SUM(J22:N22)</f>
        <v>0</v>
      </c>
    </row>
    <row r="23" spans="1:15" ht="11.25">
      <c r="A23" s="72"/>
      <c r="B23" s="72"/>
      <c r="C23" s="50">
        <v>0</v>
      </c>
      <c r="D23" s="50">
        <v>0</v>
      </c>
      <c r="E23" s="50">
        <v>0</v>
      </c>
      <c r="F23" s="52">
        <f t="shared" si="5"/>
        <v>0</v>
      </c>
      <c r="G23" s="51">
        <v>0</v>
      </c>
      <c r="H23" s="50">
        <v>0</v>
      </c>
      <c r="I23" s="52">
        <f>F23*G23*H23</f>
        <v>0</v>
      </c>
      <c r="J23" s="52">
        <f t="shared" si="1"/>
        <v>0</v>
      </c>
      <c r="K23" s="50">
        <v>0</v>
      </c>
      <c r="L23" s="50">
        <v>0</v>
      </c>
      <c r="M23" s="52">
        <f>C23*G23*H23</f>
        <v>0</v>
      </c>
      <c r="N23" s="52">
        <f>D23*G23*H23</f>
        <v>0</v>
      </c>
      <c r="O23" s="52">
        <f>SUM(J23:N23)</f>
        <v>0</v>
      </c>
    </row>
    <row r="24" spans="1:15" ht="11.25">
      <c r="A24" s="72"/>
      <c r="B24" s="72"/>
      <c r="C24" s="50">
        <v>0</v>
      </c>
      <c r="D24" s="50">
        <v>0</v>
      </c>
      <c r="E24" s="50">
        <v>0</v>
      </c>
      <c r="F24" s="52">
        <f t="shared" si="5"/>
        <v>0</v>
      </c>
      <c r="G24" s="51">
        <v>0</v>
      </c>
      <c r="H24" s="50">
        <v>0</v>
      </c>
      <c r="I24" s="52">
        <f>F24*G24*H24</f>
        <v>0</v>
      </c>
      <c r="J24" s="52">
        <f t="shared" si="1"/>
        <v>0</v>
      </c>
      <c r="K24" s="50">
        <v>0</v>
      </c>
      <c r="L24" s="50">
        <v>0</v>
      </c>
      <c r="M24" s="52">
        <f>C24*G24*H24</f>
        <v>0</v>
      </c>
      <c r="N24" s="52">
        <f>D24*G24*H24</f>
        <v>0</v>
      </c>
      <c r="O24" s="52">
        <f>SUM(J24:N24)</f>
        <v>0</v>
      </c>
    </row>
    <row r="25" spans="1:16" ht="11.25">
      <c r="A25" s="73" t="s">
        <v>73</v>
      </c>
      <c r="B25" s="73"/>
      <c r="C25" s="53"/>
      <c r="D25" s="53"/>
      <c r="E25" s="53"/>
      <c r="F25" s="53"/>
      <c r="G25" s="54"/>
      <c r="H25" s="55"/>
      <c r="I25" s="53"/>
      <c r="J25" s="53"/>
      <c r="K25" s="55"/>
      <c r="L25" s="55"/>
      <c r="M25" s="53"/>
      <c r="N25" s="53"/>
      <c r="O25" s="53"/>
      <c r="P25" s="60"/>
    </row>
    <row r="26" spans="1:15" ht="11.25">
      <c r="A26" s="72"/>
      <c r="B26" s="72"/>
      <c r="C26" s="50">
        <v>0</v>
      </c>
      <c r="D26" s="50">
        <v>0</v>
      </c>
      <c r="E26" s="50">
        <v>0</v>
      </c>
      <c r="F26" s="52">
        <f t="shared" si="5"/>
        <v>0</v>
      </c>
      <c r="G26" s="51">
        <v>0</v>
      </c>
      <c r="H26" s="50">
        <v>0</v>
      </c>
      <c r="I26" s="52">
        <f>F26*G26*H26</f>
        <v>0</v>
      </c>
      <c r="J26" s="52">
        <f t="shared" si="1"/>
        <v>0</v>
      </c>
      <c r="K26" s="50">
        <v>0</v>
      </c>
      <c r="L26" s="50">
        <v>0</v>
      </c>
      <c r="M26" s="52">
        <f>C26*G26*H26</f>
        <v>0</v>
      </c>
      <c r="N26" s="52">
        <f>D26*G26*H26</f>
        <v>0</v>
      </c>
      <c r="O26" s="52">
        <f>SUM(J26:N26)</f>
        <v>0</v>
      </c>
    </row>
    <row r="27" spans="1:15" ht="11.25">
      <c r="A27" s="72"/>
      <c r="B27" s="72"/>
      <c r="C27" s="50">
        <v>0</v>
      </c>
      <c r="D27" s="50">
        <v>0</v>
      </c>
      <c r="E27" s="50">
        <v>0</v>
      </c>
      <c r="F27" s="52">
        <f t="shared" si="5"/>
        <v>0</v>
      </c>
      <c r="G27" s="51">
        <v>0</v>
      </c>
      <c r="H27" s="50">
        <v>0</v>
      </c>
      <c r="I27" s="52">
        <f>F27*G27*H27</f>
        <v>0</v>
      </c>
      <c r="J27" s="52">
        <f t="shared" si="1"/>
        <v>0</v>
      </c>
      <c r="K27" s="50">
        <v>0</v>
      </c>
      <c r="L27" s="50">
        <v>0</v>
      </c>
      <c r="M27" s="52">
        <f>C27*G27*H27</f>
        <v>0</v>
      </c>
      <c r="N27" s="52">
        <f>D27*G27*H27</f>
        <v>0</v>
      </c>
      <c r="O27" s="52">
        <f>SUM(J27:N27)</f>
        <v>0</v>
      </c>
    </row>
    <row r="28" spans="1:15" ht="11.25">
      <c r="A28" s="72"/>
      <c r="B28" s="72"/>
      <c r="C28" s="50">
        <v>0</v>
      </c>
      <c r="D28" s="50">
        <v>0</v>
      </c>
      <c r="E28" s="50">
        <v>0</v>
      </c>
      <c r="F28" s="52">
        <f>SUM(C28:E28)</f>
        <v>0</v>
      </c>
      <c r="G28" s="51">
        <v>0</v>
      </c>
      <c r="H28" s="50">
        <v>0</v>
      </c>
      <c r="I28" s="52">
        <f>F28*G28*H28</f>
        <v>0</v>
      </c>
      <c r="J28" s="52">
        <f t="shared" si="1"/>
        <v>0</v>
      </c>
      <c r="K28" s="50">
        <v>0</v>
      </c>
      <c r="L28" s="50">
        <v>0</v>
      </c>
      <c r="M28" s="52">
        <f>C28*G28*H28</f>
        <v>0</v>
      </c>
      <c r="N28" s="52">
        <f>D28*G28*H28</f>
        <v>0</v>
      </c>
      <c r="O28" s="52">
        <f>SUM(J28:N28)</f>
        <v>0</v>
      </c>
    </row>
    <row r="29" spans="1:15" ht="11.25">
      <c r="A29" s="72"/>
      <c r="B29" s="72"/>
      <c r="C29" s="50">
        <v>0</v>
      </c>
      <c r="D29" s="50">
        <v>0</v>
      </c>
      <c r="E29" s="50">
        <v>0</v>
      </c>
      <c r="F29" s="52">
        <f t="shared" si="5"/>
        <v>0</v>
      </c>
      <c r="G29" s="51">
        <v>0</v>
      </c>
      <c r="H29" s="50">
        <v>0</v>
      </c>
      <c r="I29" s="52">
        <f>F29*G29*H29</f>
        <v>0</v>
      </c>
      <c r="J29" s="52">
        <f t="shared" si="1"/>
        <v>0</v>
      </c>
      <c r="K29" s="50">
        <v>0</v>
      </c>
      <c r="L29" s="50">
        <v>0</v>
      </c>
      <c r="M29" s="52">
        <f>C29*G29*H29</f>
        <v>0</v>
      </c>
      <c r="N29" s="52">
        <f>D29*G29*H29</f>
        <v>0</v>
      </c>
      <c r="O29" s="52">
        <f>SUM(J29:N29)</f>
        <v>0</v>
      </c>
    </row>
    <row r="30" spans="1:15" ht="11.25">
      <c r="A30" s="72"/>
      <c r="B30" s="72"/>
      <c r="C30" s="50">
        <v>0</v>
      </c>
      <c r="D30" s="50">
        <v>0</v>
      </c>
      <c r="E30" s="50">
        <v>0</v>
      </c>
      <c r="F30" s="52">
        <f t="shared" si="5"/>
        <v>0</v>
      </c>
      <c r="G30" s="51">
        <v>0</v>
      </c>
      <c r="H30" s="50">
        <v>0</v>
      </c>
      <c r="I30" s="52">
        <f>F30*G30*H30</f>
        <v>0</v>
      </c>
      <c r="J30" s="52">
        <f t="shared" si="1"/>
        <v>0</v>
      </c>
      <c r="K30" s="50">
        <v>0</v>
      </c>
      <c r="L30" s="50">
        <v>0</v>
      </c>
      <c r="M30" s="52">
        <f>C30*G30*H30</f>
        <v>0</v>
      </c>
      <c r="N30" s="52">
        <f>D30*G30*H30</f>
        <v>0</v>
      </c>
      <c r="O30" s="52">
        <f>SUM(J30:N30)</f>
        <v>0</v>
      </c>
    </row>
    <row r="31" spans="1:16" ht="11.25">
      <c r="A31" s="73" t="s">
        <v>74</v>
      </c>
      <c r="B31" s="73"/>
      <c r="C31" s="53"/>
      <c r="D31" s="53"/>
      <c r="E31" s="53"/>
      <c r="F31" s="53"/>
      <c r="G31" s="54"/>
      <c r="H31" s="55"/>
      <c r="I31" s="53"/>
      <c r="J31" s="53"/>
      <c r="K31" s="55"/>
      <c r="L31" s="55"/>
      <c r="M31" s="53"/>
      <c r="N31" s="53"/>
      <c r="O31" s="53"/>
      <c r="P31" s="60"/>
    </row>
    <row r="32" spans="1:15" ht="11.25">
      <c r="A32" s="72"/>
      <c r="B32" s="72"/>
      <c r="C32" s="50">
        <v>0</v>
      </c>
      <c r="D32" s="50">
        <v>0</v>
      </c>
      <c r="E32" s="50">
        <v>0</v>
      </c>
      <c r="F32" s="52">
        <f t="shared" si="5"/>
        <v>0</v>
      </c>
      <c r="G32" s="51">
        <v>0</v>
      </c>
      <c r="H32" s="50">
        <v>0</v>
      </c>
      <c r="I32" s="52">
        <f>F32*G32*H32</f>
        <v>0</v>
      </c>
      <c r="J32" s="52">
        <f t="shared" si="1"/>
        <v>0</v>
      </c>
      <c r="K32" s="50">
        <v>0</v>
      </c>
      <c r="L32" s="50">
        <v>0</v>
      </c>
      <c r="M32" s="52">
        <f>C32*G32*H32</f>
        <v>0</v>
      </c>
      <c r="N32" s="52">
        <f>D32*G32*H32</f>
        <v>0</v>
      </c>
      <c r="O32" s="52">
        <f>SUM(J32:N32)</f>
        <v>0</v>
      </c>
    </row>
    <row r="33" spans="1:15" ht="11.25">
      <c r="A33" s="72"/>
      <c r="B33" s="72"/>
      <c r="C33" s="50">
        <v>0</v>
      </c>
      <c r="D33" s="50">
        <v>0</v>
      </c>
      <c r="E33" s="50">
        <v>0</v>
      </c>
      <c r="F33" s="52">
        <f t="shared" si="5"/>
        <v>0</v>
      </c>
      <c r="G33" s="51">
        <v>0</v>
      </c>
      <c r="H33" s="50">
        <v>0</v>
      </c>
      <c r="I33" s="52">
        <f>F33*G33*H33</f>
        <v>0</v>
      </c>
      <c r="J33" s="52">
        <f t="shared" si="1"/>
        <v>0</v>
      </c>
      <c r="K33" s="50">
        <v>0</v>
      </c>
      <c r="L33" s="50">
        <v>0</v>
      </c>
      <c r="M33" s="52">
        <f>C33*G33*H33</f>
        <v>0</v>
      </c>
      <c r="N33" s="52">
        <f>D33*G33*H33</f>
        <v>0</v>
      </c>
      <c r="O33" s="52">
        <f>SUM(J33:N33)</f>
        <v>0</v>
      </c>
    </row>
    <row r="34" spans="1:15" ht="11.25">
      <c r="A34" s="72"/>
      <c r="B34" s="72"/>
      <c r="C34" s="50">
        <v>0</v>
      </c>
      <c r="D34" s="50">
        <v>0</v>
      </c>
      <c r="E34" s="50">
        <v>0</v>
      </c>
      <c r="F34" s="52">
        <f>SUM(C34:E34)</f>
        <v>0</v>
      </c>
      <c r="G34" s="51">
        <v>0</v>
      </c>
      <c r="H34" s="50">
        <v>0</v>
      </c>
      <c r="I34" s="52">
        <f>F34*G34*H34</f>
        <v>0</v>
      </c>
      <c r="J34" s="52">
        <f t="shared" si="1"/>
        <v>0</v>
      </c>
      <c r="K34" s="50">
        <v>0</v>
      </c>
      <c r="L34" s="50">
        <v>0</v>
      </c>
      <c r="M34" s="52">
        <f>C34*G34*H34</f>
        <v>0</v>
      </c>
      <c r="N34" s="52">
        <f>D34*G34*H34</f>
        <v>0</v>
      </c>
      <c r="O34" s="52">
        <f>SUM(J34:N34)</f>
        <v>0</v>
      </c>
    </row>
    <row r="35" spans="1:15" ht="11.25">
      <c r="A35" s="72"/>
      <c r="B35" s="72"/>
      <c r="C35" s="50">
        <v>0</v>
      </c>
      <c r="D35" s="50">
        <v>0</v>
      </c>
      <c r="E35" s="50">
        <v>0</v>
      </c>
      <c r="F35" s="52">
        <f t="shared" si="5"/>
        <v>0</v>
      </c>
      <c r="G35" s="51">
        <v>0</v>
      </c>
      <c r="H35" s="50">
        <v>0</v>
      </c>
      <c r="I35" s="52">
        <f>F35*G35*H35</f>
        <v>0</v>
      </c>
      <c r="J35" s="52">
        <f t="shared" si="1"/>
        <v>0</v>
      </c>
      <c r="K35" s="50">
        <v>0</v>
      </c>
      <c r="L35" s="50">
        <v>0</v>
      </c>
      <c r="M35" s="52">
        <f>C35*G35*H35</f>
        <v>0</v>
      </c>
      <c r="N35" s="52">
        <f>D35*G35*H35</f>
        <v>0</v>
      </c>
      <c r="O35" s="52">
        <f>SUM(J35:N35)</f>
        <v>0</v>
      </c>
    </row>
    <row r="36" spans="1:15" ht="11.25">
      <c r="A36" s="72"/>
      <c r="B36" s="72"/>
      <c r="C36" s="50">
        <v>0</v>
      </c>
      <c r="D36" s="50">
        <v>0</v>
      </c>
      <c r="E36" s="50">
        <v>0</v>
      </c>
      <c r="F36" s="52">
        <f t="shared" si="5"/>
        <v>0</v>
      </c>
      <c r="G36" s="51">
        <v>0</v>
      </c>
      <c r="H36" s="50">
        <v>0</v>
      </c>
      <c r="I36" s="52">
        <f>F36*G36*H36</f>
        <v>0</v>
      </c>
      <c r="J36" s="52">
        <f t="shared" si="1"/>
        <v>0</v>
      </c>
      <c r="K36" s="50">
        <v>0</v>
      </c>
      <c r="L36" s="50">
        <v>0</v>
      </c>
      <c r="M36" s="52">
        <f>C36*G36*H36</f>
        <v>0</v>
      </c>
      <c r="N36" s="52">
        <f>D36*G36*H36</f>
        <v>0</v>
      </c>
      <c r="O36" s="52">
        <f>SUM(J36:N36)</f>
        <v>0</v>
      </c>
    </row>
    <row r="37" spans="1:15" ht="12" thickBot="1">
      <c r="A37" s="71" t="s">
        <v>3</v>
      </c>
      <c r="B37" s="56"/>
      <c r="C37" s="77"/>
      <c r="D37" s="77"/>
      <c r="E37" s="77"/>
      <c r="F37" s="77"/>
      <c r="G37" s="57"/>
      <c r="H37" s="77"/>
      <c r="I37" s="65">
        <f aca="true" t="shared" si="6" ref="I37:O37">SUM(I9:I36)</f>
        <v>0</v>
      </c>
      <c r="J37" s="69">
        <f t="shared" si="6"/>
        <v>0</v>
      </c>
      <c r="K37" s="58">
        <f t="shared" si="6"/>
        <v>0</v>
      </c>
      <c r="L37" s="58">
        <f t="shared" si="6"/>
        <v>0</v>
      </c>
      <c r="M37" s="58">
        <f t="shared" si="6"/>
        <v>0</v>
      </c>
      <c r="N37" s="70">
        <f t="shared" si="6"/>
        <v>0</v>
      </c>
      <c r="O37" s="65">
        <f t="shared" si="6"/>
        <v>0</v>
      </c>
    </row>
    <row r="38" spans="1:15" ht="41.25" customHeight="1" thickBot="1">
      <c r="A38" s="59"/>
      <c r="B38" s="59"/>
      <c r="C38" s="60"/>
      <c r="D38" s="60"/>
      <c r="E38" s="60"/>
      <c r="F38" s="60"/>
      <c r="G38" s="60"/>
      <c r="H38" s="132"/>
      <c r="I38" s="134"/>
      <c r="J38" s="134"/>
      <c r="K38" s="134"/>
      <c r="L38" s="134"/>
      <c r="M38" s="134"/>
      <c r="N38" s="127" t="str">
        <f>IF(N37&gt;J37,"Error. Total Incentivos Supera Aporte Institucional","Monto Incentivos Validado")</f>
        <v>Monto Incentivos Validado</v>
      </c>
      <c r="O38" s="127" t="str">
        <f>IF(O37=I37,"Monto Total Validado","Error. Existe Diferencia entre Total y Total Proyecto")</f>
        <v>Monto Total Validado</v>
      </c>
    </row>
    <row r="39" spans="1:15" ht="11.25">
      <c r="A39" s="59" t="s">
        <v>50</v>
      </c>
      <c r="B39" s="59"/>
      <c r="C39" s="60"/>
      <c r="D39" s="60"/>
      <c r="E39" s="60"/>
      <c r="F39" s="60"/>
      <c r="G39" s="60"/>
      <c r="H39" s="132"/>
      <c r="I39" s="134"/>
      <c r="J39" s="134"/>
      <c r="K39" s="134"/>
      <c r="L39" s="134"/>
      <c r="M39" s="134"/>
      <c r="N39" s="135"/>
      <c r="O39" s="134"/>
    </row>
    <row r="40" spans="1:15" ht="11.25">
      <c r="A40" s="60" t="s">
        <v>59</v>
      </c>
      <c r="B40" s="59"/>
      <c r="C40" s="60"/>
      <c r="D40" s="60"/>
      <c r="E40" s="60"/>
      <c r="F40" s="60"/>
      <c r="G40" s="60"/>
      <c r="H40" s="132"/>
      <c r="I40" s="134"/>
      <c r="J40" s="134"/>
      <c r="K40" s="134"/>
      <c r="L40" s="134"/>
      <c r="M40" s="134"/>
      <c r="N40" s="135"/>
      <c r="O40" s="134"/>
    </row>
    <row r="41" spans="1:15" ht="11.25">
      <c r="A41" s="60" t="s">
        <v>61</v>
      </c>
      <c r="B41" s="59"/>
      <c r="C41" s="60"/>
      <c r="D41" s="60"/>
      <c r="E41" s="60"/>
      <c r="F41" s="60"/>
      <c r="G41" s="60"/>
      <c r="H41" s="60"/>
      <c r="I41" s="61"/>
      <c r="J41" s="61"/>
      <c r="K41" s="61"/>
      <c r="L41" s="61"/>
      <c r="M41" s="61"/>
      <c r="N41" s="62"/>
      <c r="O41" s="61"/>
    </row>
    <row r="42" spans="1:15" ht="11.25">
      <c r="A42" s="60" t="s">
        <v>62</v>
      </c>
      <c r="B42" s="59"/>
      <c r="C42" s="60"/>
      <c r="D42" s="60"/>
      <c r="E42" s="60"/>
      <c r="F42" s="60"/>
      <c r="G42" s="60"/>
      <c r="H42" s="60"/>
      <c r="I42" s="61"/>
      <c r="J42" s="61"/>
      <c r="K42" s="61"/>
      <c r="L42" s="61"/>
      <c r="M42" s="61"/>
      <c r="N42" s="62"/>
      <c r="O42" s="61"/>
    </row>
    <row r="43" spans="1:15" ht="11.25">
      <c r="A43" s="60" t="s">
        <v>63</v>
      </c>
      <c r="B43" s="59"/>
      <c r="C43" s="60"/>
      <c r="D43" s="60"/>
      <c r="E43" s="60"/>
      <c r="F43" s="60"/>
      <c r="G43" s="60"/>
      <c r="H43" s="60"/>
      <c r="I43" s="61"/>
      <c r="J43" s="61"/>
      <c r="K43" s="61"/>
      <c r="L43" s="61"/>
      <c r="M43" s="61"/>
      <c r="N43" s="62"/>
      <c r="O43" s="61"/>
    </row>
    <row r="44" spans="1:2" ht="11.25">
      <c r="A44" s="63" t="s">
        <v>69</v>
      </c>
      <c r="B44" s="63"/>
    </row>
    <row r="45" spans="1:2" ht="11.25">
      <c r="A45" s="63" t="s">
        <v>60</v>
      </c>
      <c r="B45" s="63"/>
    </row>
    <row r="46" spans="1:2" ht="11.25">
      <c r="A46" s="63" t="s">
        <v>120</v>
      </c>
      <c r="B46" s="63"/>
    </row>
    <row r="47" spans="1:2" ht="11.25">
      <c r="A47" s="63" t="s">
        <v>64</v>
      </c>
      <c r="B47" s="63"/>
    </row>
    <row r="48" spans="1:2" ht="11.25">
      <c r="A48" s="63" t="s">
        <v>65</v>
      </c>
      <c r="B48" s="63"/>
    </row>
    <row r="49" spans="1:15" ht="11.25">
      <c r="A49" s="59"/>
      <c r="B49" s="59"/>
      <c r="C49" s="60"/>
      <c r="D49" s="60"/>
      <c r="E49" s="60"/>
      <c r="F49" s="60"/>
      <c r="G49" s="60"/>
      <c r="H49" s="60"/>
      <c r="I49" s="61"/>
      <c r="J49" s="61"/>
      <c r="K49" s="61"/>
      <c r="L49" s="61"/>
      <c r="M49" s="61"/>
      <c r="N49" s="61"/>
      <c r="O49" s="61"/>
    </row>
    <row r="50" spans="1:2" ht="11.25">
      <c r="A50" s="44" t="s">
        <v>51</v>
      </c>
      <c r="B50" s="44"/>
    </row>
    <row r="51" spans="1:2" ht="11.25">
      <c r="A51" s="63" t="s">
        <v>32</v>
      </c>
      <c r="B51" s="63"/>
    </row>
    <row r="52" spans="1:2" ht="11.25">
      <c r="A52" s="63" t="s">
        <v>33</v>
      </c>
      <c r="B52" s="63"/>
    </row>
    <row r="53" spans="1:2" ht="11.25">
      <c r="A53" s="63" t="s">
        <v>48</v>
      </c>
      <c r="B53" s="63"/>
    </row>
    <row r="54" spans="1:2" ht="11.25">
      <c r="A54" s="64" t="s">
        <v>6</v>
      </c>
      <c r="B54" s="64"/>
    </row>
    <row r="55" spans="1:15" ht="11.25">
      <c r="A55" s="59" t="s">
        <v>46</v>
      </c>
      <c r="B55" s="59"/>
      <c r="C55" s="60"/>
      <c r="D55" s="60"/>
      <c r="E55" s="60"/>
      <c r="F55" s="60"/>
      <c r="G55" s="60"/>
      <c r="H55" s="60"/>
      <c r="I55" s="61"/>
      <c r="J55" s="61"/>
      <c r="K55" s="61"/>
      <c r="L55" s="61"/>
      <c r="M55" s="61"/>
      <c r="N55" s="61"/>
      <c r="O55" s="61"/>
    </row>
    <row r="56" ht="11.25">
      <c r="A56" s="46" t="s">
        <v>66</v>
      </c>
    </row>
    <row r="57" ht="11.25">
      <c r="A57" s="46" t="s">
        <v>67</v>
      </c>
    </row>
    <row r="58" ht="11.25">
      <c r="A58" s="46" t="s">
        <v>68</v>
      </c>
    </row>
  </sheetData>
  <sheetProtection insertRows="0" selectLockedCells="1" selectUnlockedCells="1"/>
  <mergeCells count="14">
    <mergeCell ref="I5:I7"/>
    <mergeCell ref="J6:J7"/>
    <mergeCell ref="J5:N5"/>
    <mergeCell ref="O5:O7"/>
    <mergeCell ref="K6:L6"/>
    <mergeCell ref="M6:N6"/>
    <mergeCell ref="E5:E7"/>
    <mergeCell ref="F5:F7"/>
    <mergeCell ref="G5:G7"/>
    <mergeCell ref="H5:H7"/>
    <mergeCell ref="B5:B7"/>
    <mergeCell ref="A5:A7"/>
    <mergeCell ref="C5:C7"/>
    <mergeCell ref="D5:D7"/>
  </mergeCells>
  <conditionalFormatting sqref="N39:N43">
    <cfRule type="cellIs" priority="10" dxfId="2" operator="equal" stopIfTrue="1">
      <formula>"Error incentivo supera aporte institucional"</formula>
    </cfRule>
    <cfRule type="containsText" priority="11" dxfId="2" operator="containsText" stopIfTrue="1" text="&quot;&quot;Error incentivo supera aporte institucional&quot;&quot;">
      <formula>NOT(ISERROR(SEARCH("""Error incentivo supera aporte institucional""",N39)))</formula>
    </cfRule>
    <cfRule type="containsText" priority="12" dxfId="2" operator="containsText" stopIfTrue="1" text="&quot;&quot;Error*&quot;&quot;">
      <formula>NOT(ISERROR(SEARCH("""Error*""",N39)))</formula>
    </cfRule>
  </conditionalFormatting>
  <conditionalFormatting sqref="N38">
    <cfRule type="cellIs" priority="4" dxfId="0" operator="equal" stopIfTrue="1">
      <formula>"Error. Total Incentivos Supera Aporte Institucional"</formula>
    </cfRule>
    <cfRule type="cellIs" priority="5" dxfId="13" operator="equal" stopIfTrue="1">
      <formula>"Monto Incentivos Validado"</formula>
    </cfRule>
  </conditionalFormatting>
  <conditionalFormatting sqref="O38">
    <cfRule type="cellIs" priority="1" dxfId="17" operator="equal" stopIfTrue="1">
      <formula>"Monto Total Validado"</formula>
    </cfRule>
    <cfRule type="cellIs" priority="2" dxfId="13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dataValidations count="1">
    <dataValidation type="whole" operator="greaterThan" allowBlank="1" showInputMessage="1" showErrorMessage="1" sqref="N37">
      <formula1>J37</formula1>
    </dataValidation>
  </dataValidations>
  <printOptions/>
  <pageMargins left="0.75" right="0.75" top="1" bottom="1" header="0" footer="0"/>
  <pageSetup fitToHeight="4" fitToWidth="1" horizontalDpi="600" verticalDpi="600" orientation="landscape" scale="7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zoomScalePageLayoutView="0" workbookViewId="0" topLeftCell="A1">
      <selection activeCell="H34" sqref="H34"/>
    </sheetView>
  </sheetViews>
  <sheetFormatPr defaultColWidth="11.421875" defaultRowHeight="12.75"/>
  <cols>
    <col min="1" max="1" width="26.140625" style="46" customWidth="1"/>
    <col min="2" max="2" width="17.421875" style="46" customWidth="1"/>
    <col min="3" max="3" width="22.8515625" style="46" customWidth="1"/>
    <col min="4" max="4" width="20.57421875" style="46" bestFit="1" customWidth="1"/>
    <col min="5" max="5" width="21.7109375" style="46" customWidth="1"/>
    <col min="6" max="6" width="8.421875" style="46" bestFit="1" customWidth="1"/>
    <col min="7" max="7" width="12.421875" style="46" bestFit="1" customWidth="1"/>
    <col min="8" max="8" width="15.140625" style="46" customWidth="1"/>
    <col min="9" max="10" width="19.8515625" style="46" customWidth="1"/>
    <col min="11" max="11" width="10.8515625" style="46" customWidth="1"/>
    <col min="12" max="12" width="15.00390625" style="46" customWidth="1"/>
    <col min="13" max="16384" width="11.421875" style="46" customWidth="1"/>
  </cols>
  <sheetData>
    <row r="1" spans="1:2" ht="11.25">
      <c r="A1" s="44" t="s">
        <v>42</v>
      </c>
      <c r="B1" s="122" t="s">
        <v>110</v>
      </c>
    </row>
    <row r="2" spans="1:12" ht="12.75" customHeight="1">
      <c r="A2" s="177" t="s">
        <v>43</v>
      </c>
      <c r="B2" s="136" t="s">
        <v>57</v>
      </c>
      <c r="C2" s="177" t="s">
        <v>9</v>
      </c>
      <c r="D2" s="145" t="s">
        <v>34</v>
      </c>
      <c r="E2" s="151"/>
      <c r="F2" s="136" t="s">
        <v>91</v>
      </c>
      <c r="G2" s="141" t="s">
        <v>115</v>
      </c>
      <c r="H2" s="145" t="s">
        <v>5</v>
      </c>
      <c r="I2" s="146"/>
      <c r="J2" s="151"/>
      <c r="K2" s="136" t="s">
        <v>119</v>
      </c>
      <c r="L2" s="147" t="s">
        <v>116</v>
      </c>
    </row>
    <row r="3" spans="1:12" ht="11.25" customHeight="1">
      <c r="A3" s="178"/>
      <c r="B3" s="137"/>
      <c r="C3" s="178"/>
      <c r="D3" s="136" t="s">
        <v>136</v>
      </c>
      <c r="E3" s="136" t="s">
        <v>129</v>
      </c>
      <c r="F3" s="137"/>
      <c r="G3" s="142"/>
      <c r="H3" s="177" t="s">
        <v>130</v>
      </c>
      <c r="I3" s="145" t="s">
        <v>45</v>
      </c>
      <c r="J3" s="151"/>
      <c r="K3" s="137"/>
      <c r="L3" s="147"/>
    </row>
    <row r="4" spans="1:12" ht="11.25">
      <c r="A4" s="144"/>
      <c r="B4" s="138"/>
      <c r="C4" s="144"/>
      <c r="D4" s="138"/>
      <c r="E4" s="138"/>
      <c r="F4" s="138"/>
      <c r="G4" s="143"/>
      <c r="H4" s="144"/>
      <c r="I4" s="68" t="s">
        <v>21</v>
      </c>
      <c r="J4" s="68" t="s">
        <v>22</v>
      </c>
      <c r="K4" s="138"/>
      <c r="L4" s="147"/>
    </row>
    <row r="5" spans="1:13" ht="11.25">
      <c r="A5" s="80"/>
      <c r="B5" s="80"/>
      <c r="C5" s="80"/>
      <c r="D5" s="81">
        <v>0</v>
      </c>
      <c r="E5" s="81">
        <v>0</v>
      </c>
      <c r="F5" s="81">
        <v>0</v>
      </c>
      <c r="G5" s="81">
        <f>(D5+E5)*F5</f>
        <v>0</v>
      </c>
      <c r="H5" s="81">
        <v>0</v>
      </c>
      <c r="I5" s="81">
        <v>0</v>
      </c>
      <c r="J5" s="81">
        <v>0</v>
      </c>
      <c r="K5" s="81">
        <v>0</v>
      </c>
      <c r="L5" s="81">
        <f>+H5+I5+J5+K5</f>
        <v>0</v>
      </c>
      <c r="M5" s="129"/>
    </row>
    <row r="6" spans="1:13" ht="11.25">
      <c r="A6" s="80"/>
      <c r="B6" s="80"/>
      <c r="C6" s="80"/>
      <c r="D6" s="81">
        <v>0</v>
      </c>
      <c r="E6" s="81">
        <v>0</v>
      </c>
      <c r="F6" s="81">
        <v>0</v>
      </c>
      <c r="G6" s="81">
        <f aca="true" t="shared" si="0" ref="G6:G12">(D6+E6)*F6</f>
        <v>0</v>
      </c>
      <c r="H6" s="81">
        <v>0</v>
      </c>
      <c r="I6" s="81">
        <v>0</v>
      </c>
      <c r="J6" s="81">
        <v>0</v>
      </c>
      <c r="K6" s="81">
        <v>0</v>
      </c>
      <c r="L6" s="81">
        <f aca="true" t="shared" si="1" ref="L6:L12">+H6+I6+J6+K6</f>
        <v>0</v>
      </c>
      <c r="M6" s="129"/>
    </row>
    <row r="7" spans="1:13" ht="11.25">
      <c r="A7" s="80"/>
      <c r="B7" s="80"/>
      <c r="C7" s="80"/>
      <c r="D7" s="81">
        <v>0</v>
      </c>
      <c r="E7" s="81">
        <v>0</v>
      </c>
      <c r="F7" s="81">
        <v>0</v>
      </c>
      <c r="G7" s="81">
        <f t="shared" si="0"/>
        <v>0</v>
      </c>
      <c r="H7" s="81">
        <v>0</v>
      </c>
      <c r="I7" s="81">
        <v>0</v>
      </c>
      <c r="J7" s="81">
        <v>0</v>
      </c>
      <c r="K7" s="81">
        <v>0</v>
      </c>
      <c r="L7" s="81">
        <f t="shared" si="1"/>
        <v>0</v>
      </c>
      <c r="M7" s="129"/>
    </row>
    <row r="8" spans="1:13" ht="11.25">
      <c r="A8" s="80"/>
      <c r="B8" s="80"/>
      <c r="C8" s="80"/>
      <c r="D8" s="81">
        <v>0</v>
      </c>
      <c r="E8" s="81">
        <v>0</v>
      </c>
      <c r="F8" s="81">
        <v>0</v>
      </c>
      <c r="G8" s="81">
        <f t="shared" si="0"/>
        <v>0</v>
      </c>
      <c r="H8" s="81">
        <v>0</v>
      </c>
      <c r="I8" s="81">
        <v>0</v>
      </c>
      <c r="J8" s="81">
        <v>0</v>
      </c>
      <c r="K8" s="81">
        <v>0</v>
      </c>
      <c r="L8" s="81">
        <f t="shared" si="1"/>
        <v>0</v>
      </c>
      <c r="M8" s="129"/>
    </row>
    <row r="9" spans="1:13" ht="11.25">
      <c r="A9" s="80"/>
      <c r="B9" s="80"/>
      <c r="C9" s="80"/>
      <c r="D9" s="81">
        <v>0</v>
      </c>
      <c r="E9" s="81">
        <v>0</v>
      </c>
      <c r="F9" s="81">
        <v>0</v>
      </c>
      <c r="G9" s="81">
        <f t="shared" si="0"/>
        <v>0</v>
      </c>
      <c r="H9" s="81">
        <v>0</v>
      </c>
      <c r="I9" s="81">
        <v>0</v>
      </c>
      <c r="J9" s="81">
        <v>0</v>
      </c>
      <c r="K9" s="81">
        <v>0</v>
      </c>
      <c r="L9" s="81">
        <f t="shared" si="1"/>
        <v>0</v>
      </c>
      <c r="M9" s="129"/>
    </row>
    <row r="10" spans="1:13" ht="11.25">
      <c r="A10" s="80"/>
      <c r="B10" s="80"/>
      <c r="C10" s="80"/>
      <c r="D10" s="81">
        <v>0</v>
      </c>
      <c r="E10" s="81">
        <v>0</v>
      </c>
      <c r="F10" s="81">
        <v>0</v>
      </c>
      <c r="G10" s="81">
        <f t="shared" si="0"/>
        <v>0</v>
      </c>
      <c r="H10" s="81">
        <v>0</v>
      </c>
      <c r="I10" s="81">
        <v>0</v>
      </c>
      <c r="J10" s="81">
        <v>0</v>
      </c>
      <c r="K10" s="81">
        <v>0</v>
      </c>
      <c r="L10" s="81">
        <f t="shared" si="1"/>
        <v>0</v>
      </c>
      <c r="M10" s="129"/>
    </row>
    <row r="11" spans="1:13" ht="11.25">
      <c r="A11" s="80"/>
      <c r="B11" s="80"/>
      <c r="C11" s="80"/>
      <c r="D11" s="81">
        <v>0</v>
      </c>
      <c r="E11" s="81">
        <v>0</v>
      </c>
      <c r="F11" s="81">
        <v>0</v>
      </c>
      <c r="G11" s="81">
        <f t="shared" si="0"/>
        <v>0</v>
      </c>
      <c r="H11" s="81">
        <v>0</v>
      </c>
      <c r="I11" s="81">
        <v>0</v>
      </c>
      <c r="J11" s="81">
        <v>0</v>
      </c>
      <c r="K11" s="81">
        <v>0</v>
      </c>
      <c r="L11" s="81">
        <f t="shared" si="1"/>
        <v>0</v>
      </c>
      <c r="M11" s="129"/>
    </row>
    <row r="12" spans="1:13" ht="11.25">
      <c r="A12" s="80"/>
      <c r="B12" s="80"/>
      <c r="C12" s="80"/>
      <c r="D12" s="81">
        <v>0</v>
      </c>
      <c r="E12" s="81">
        <v>0</v>
      </c>
      <c r="F12" s="81">
        <v>0</v>
      </c>
      <c r="G12" s="81">
        <f t="shared" si="0"/>
        <v>0</v>
      </c>
      <c r="H12" s="81">
        <v>0</v>
      </c>
      <c r="I12" s="81">
        <v>0</v>
      </c>
      <c r="J12" s="81">
        <v>0</v>
      </c>
      <c r="K12" s="81">
        <v>0</v>
      </c>
      <c r="L12" s="81">
        <f t="shared" si="1"/>
        <v>0</v>
      </c>
      <c r="M12" s="129"/>
    </row>
    <row r="13" spans="1:13" ht="12" thickBot="1">
      <c r="A13" s="82" t="s">
        <v>3</v>
      </c>
      <c r="B13" s="83"/>
      <c r="C13" s="84"/>
      <c r="D13" s="92"/>
      <c r="E13" s="92"/>
      <c r="F13" s="92"/>
      <c r="G13" s="87">
        <f aca="true" t="shared" si="2" ref="G13:L13">SUM(G5:G12)</f>
        <v>0</v>
      </c>
      <c r="H13" s="85">
        <f t="shared" si="2"/>
        <v>0</v>
      </c>
      <c r="I13" s="85">
        <f t="shared" si="2"/>
        <v>0</v>
      </c>
      <c r="J13" s="85">
        <f t="shared" si="2"/>
        <v>0</v>
      </c>
      <c r="K13" s="85">
        <f t="shared" si="2"/>
        <v>0</v>
      </c>
      <c r="L13" s="87">
        <f t="shared" si="2"/>
        <v>0</v>
      </c>
      <c r="M13" s="129"/>
    </row>
    <row r="14" spans="1:13" ht="42.75" customHeight="1" thickBot="1">
      <c r="A14" s="59"/>
      <c r="B14" s="59"/>
      <c r="C14" s="60"/>
      <c r="D14" s="132"/>
      <c r="E14" s="132"/>
      <c r="F14" s="132"/>
      <c r="G14" s="86"/>
      <c r="H14" s="86"/>
      <c r="I14" s="86"/>
      <c r="J14" s="86"/>
      <c r="K14" s="86"/>
      <c r="L14" s="127" t="str">
        <f>IF(L13=G13,"Monto Total Validado","Error. Existe Diferencia entre Total y Total Proyecto")</f>
        <v>Monto Total Validado</v>
      </c>
      <c r="M14" s="129"/>
    </row>
    <row r="15" spans="1:13" ht="11.25">
      <c r="A15" s="59" t="s">
        <v>46</v>
      </c>
      <c r="B15" s="59"/>
      <c r="C15" s="60"/>
      <c r="D15" s="60"/>
      <c r="E15" s="60"/>
      <c r="F15" s="60"/>
      <c r="G15" s="86"/>
      <c r="H15" s="86"/>
      <c r="I15" s="59"/>
      <c r="J15" s="59"/>
      <c r="K15" s="59"/>
      <c r="L15" s="59"/>
      <c r="M15" s="59"/>
    </row>
    <row r="16" spans="1:13" ht="11.25">
      <c r="A16" s="60" t="s">
        <v>90</v>
      </c>
      <c r="B16" s="59"/>
      <c r="C16" s="60"/>
      <c r="D16" s="60"/>
      <c r="E16" s="60"/>
      <c r="F16" s="60"/>
      <c r="G16" s="86"/>
      <c r="H16" s="86"/>
      <c r="I16" s="59"/>
      <c r="J16" s="59"/>
      <c r="K16" s="59"/>
      <c r="L16" s="59"/>
      <c r="M16" s="59"/>
    </row>
    <row r="17" ht="11.25">
      <c r="A17" s="46" t="s">
        <v>52</v>
      </c>
    </row>
    <row r="18" ht="11.25">
      <c r="A18" s="46" t="s">
        <v>49</v>
      </c>
    </row>
  </sheetData>
  <sheetProtection insertRows="0" deleteRows="0"/>
  <mergeCells count="13">
    <mergeCell ref="F2:F4"/>
    <mergeCell ref="G2:G4"/>
    <mergeCell ref="H3:H4"/>
    <mergeCell ref="L2:L4"/>
    <mergeCell ref="A2:A4"/>
    <mergeCell ref="D2:E2"/>
    <mergeCell ref="D3:D4"/>
    <mergeCell ref="E3:E4"/>
    <mergeCell ref="K2:K4"/>
    <mergeCell ref="H2:J2"/>
    <mergeCell ref="I3:J3"/>
    <mergeCell ref="B2:B4"/>
    <mergeCell ref="C2:C4"/>
  </mergeCells>
  <conditionalFormatting sqref="L14">
    <cfRule type="cellIs" priority="1" dxfId="17" operator="equal" stopIfTrue="1">
      <formula>"Monto Total Validado"</formula>
    </cfRule>
    <cfRule type="cellIs" priority="2" dxfId="13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5" fitToWidth="1" horizontalDpi="600" verticalDpi="600" orientation="landscape" scale="76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zoomScalePageLayoutView="0" workbookViewId="0" topLeftCell="A1">
      <selection activeCell="J35" sqref="J35"/>
    </sheetView>
  </sheetViews>
  <sheetFormatPr defaultColWidth="11.421875" defaultRowHeight="12.75"/>
  <cols>
    <col min="1" max="1" width="45.7109375" style="46" customWidth="1"/>
    <col min="2" max="2" width="15.00390625" style="46" customWidth="1"/>
    <col min="3" max="6" width="11.421875" style="46" customWidth="1"/>
    <col min="7" max="7" width="13.140625" style="46" customWidth="1"/>
    <col min="8" max="8" width="16.421875" style="46" customWidth="1"/>
    <col min="9" max="9" width="14.28125" style="46" customWidth="1"/>
    <col min="10" max="10" width="17.00390625" style="46" customWidth="1"/>
    <col min="11" max="16384" width="11.421875" style="46" customWidth="1"/>
  </cols>
  <sheetData>
    <row r="1" spans="1:2" ht="11.25">
      <c r="A1" s="59" t="s">
        <v>41</v>
      </c>
      <c r="B1" s="122" t="s">
        <v>110</v>
      </c>
    </row>
    <row r="2" spans="1:10" ht="11.25" customHeight="1">
      <c r="A2" s="176" t="s">
        <v>9</v>
      </c>
      <c r="B2" s="136" t="s">
        <v>57</v>
      </c>
      <c r="C2" s="136" t="s">
        <v>126</v>
      </c>
      <c r="D2" s="136" t="s">
        <v>11</v>
      </c>
      <c r="E2" s="141" t="s">
        <v>115</v>
      </c>
      <c r="F2" s="150" t="s">
        <v>5</v>
      </c>
      <c r="G2" s="152"/>
      <c r="H2" s="152"/>
      <c r="I2" s="170"/>
      <c r="J2" s="147" t="s">
        <v>116</v>
      </c>
    </row>
    <row r="3" spans="1:10" ht="11.25">
      <c r="A3" s="174"/>
      <c r="B3" s="137"/>
      <c r="C3" s="137"/>
      <c r="D3" s="137"/>
      <c r="E3" s="142"/>
      <c r="F3" s="136" t="s">
        <v>121</v>
      </c>
      <c r="G3" s="145" t="s">
        <v>27</v>
      </c>
      <c r="H3" s="151"/>
      <c r="I3" s="136" t="s">
        <v>119</v>
      </c>
      <c r="J3" s="147"/>
    </row>
    <row r="4" spans="1:10" ht="33.75">
      <c r="A4" s="175"/>
      <c r="B4" s="138"/>
      <c r="C4" s="138"/>
      <c r="D4" s="138"/>
      <c r="E4" s="143"/>
      <c r="F4" s="138"/>
      <c r="G4" s="67" t="s">
        <v>122</v>
      </c>
      <c r="H4" s="67" t="s">
        <v>123</v>
      </c>
      <c r="I4" s="138"/>
      <c r="J4" s="147"/>
    </row>
    <row r="5" spans="1:13" ht="11.25">
      <c r="A5" s="89"/>
      <c r="B5" s="90"/>
      <c r="C5" s="90">
        <v>0</v>
      </c>
      <c r="D5" s="90">
        <v>0</v>
      </c>
      <c r="E5" s="91">
        <f aca="true" t="shared" si="0" ref="E5:E10">C5*D5</f>
        <v>0</v>
      </c>
      <c r="F5" s="90">
        <v>0</v>
      </c>
      <c r="G5" s="90">
        <v>0</v>
      </c>
      <c r="H5" s="90">
        <v>0</v>
      </c>
      <c r="I5" s="90">
        <v>0</v>
      </c>
      <c r="J5" s="91">
        <f aca="true" t="shared" si="1" ref="J5:J10">SUM(F5:I5)</f>
        <v>0</v>
      </c>
      <c r="K5" s="129"/>
      <c r="L5" s="129"/>
      <c r="M5" s="129"/>
    </row>
    <row r="6" spans="1:13" ht="11.25">
      <c r="A6" s="89"/>
      <c r="B6" s="90"/>
      <c r="C6" s="90">
        <v>0</v>
      </c>
      <c r="D6" s="90">
        <v>0</v>
      </c>
      <c r="E6" s="91">
        <f t="shared" si="0"/>
        <v>0</v>
      </c>
      <c r="F6" s="90">
        <v>0</v>
      </c>
      <c r="G6" s="90">
        <v>0</v>
      </c>
      <c r="H6" s="90">
        <v>0</v>
      </c>
      <c r="I6" s="90">
        <v>0</v>
      </c>
      <c r="J6" s="91">
        <f t="shared" si="1"/>
        <v>0</v>
      </c>
      <c r="K6" s="129"/>
      <c r="L6" s="129"/>
      <c r="M6" s="129"/>
    </row>
    <row r="7" spans="1:13" ht="11.25">
      <c r="A7" s="89"/>
      <c r="B7" s="90"/>
      <c r="C7" s="90">
        <v>0</v>
      </c>
      <c r="D7" s="90">
        <v>0</v>
      </c>
      <c r="E7" s="91">
        <f t="shared" si="0"/>
        <v>0</v>
      </c>
      <c r="F7" s="90">
        <v>0</v>
      </c>
      <c r="G7" s="90">
        <v>0</v>
      </c>
      <c r="H7" s="90">
        <v>0</v>
      </c>
      <c r="I7" s="90">
        <v>0</v>
      </c>
      <c r="J7" s="91">
        <f t="shared" si="1"/>
        <v>0</v>
      </c>
      <c r="K7" s="129"/>
      <c r="L7" s="129"/>
      <c r="M7" s="129"/>
    </row>
    <row r="8" spans="1:13" ht="11.25">
      <c r="A8" s="89"/>
      <c r="B8" s="90"/>
      <c r="C8" s="90">
        <v>0</v>
      </c>
      <c r="D8" s="90">
        <v>0</v>
      </c>
      <c r="E8" s="91">
        <f t="shared" si="0"/>
        <v>0</v>
      </c>
      <c r="F8" s="90">
        <v>0</v>
      </c>
      <c r="G8" s="90">
        <v>0</v>
      </c>
      <c r="H8" s="90">
        <v>0</v>
      </c>
      <c r="I8" s="90">
        <v>0</v>
      </c>
      <c r="J8" s="91">
        <f t="shared" si="1"/>
        <v>0</v>
      </c>
      <c r="K8" s="129"/>
      <c r="L8" s="129"/>
      <c r="M8" s="129"/>
    </row>
    <row r="9" spans="1:13" ht="11.25">
      <c r="A9" s="89"/>
      <c r="B9" s="90"/>
      <c r="C9" s="90">
        <v>0</v>
      </c>
      <c r="D9" s="90">
        <v>0</v>
      </c>
      <c r="E9" s="91">
        <f t="shared" si="0"/>
        <v>0</v>
      </c>
      <c r="F9" s="90">
        <v>0</v>
      </c>
      <c r="G9" s="90">
        <v>0</v>
      </c>
      <c r="H9" s="90">
        <v>0</v>
      </c>
      <c r="I9" s="90">
        <v>0</v>
      </c>
      <c r="J9" s="91">
        <f t="shared" si="1"/>
        <v>0</v>
      </c>
      <c r="K9" s="129"/>
      <c r="L9" s="129"/>
      <c r="M9" s="129"/>
    </row>
    <row r="10" spans="1:13" ht="11.25">
      <c r="A10" s="89"/>
      <c r="B10" s="90"/>
      <c r="C10" s="90">
        <v>0</v>
      </c>
      <c r="D10" s="90">
        <v>0</v>
      </c>
      <c r="E10" s="91">
        <f t="shared" si="0"/>
        <v>0</v>
      </c>
      <c r="F10" s="90">
        <v>0</v>
      </c>
      <c r="G10" s="90">
        <v>0</v>
      </c>
      <c r="H10" s="90">
        <v>0</v>
      </c>
      <c r="I10" s="90">
        <v>0</v>
      </c>
      <c r="J10" s="91">
        <f t="shared" si="1"/>
        <v>0</v>
      </c>
      <c r="K10" s="129"/>
      <c r="L10" s="129"/>
      <c r="M10" s="129"/>
    </row>
    <row r="11" spans="1:13" ht="12" thickBot="1">
      <c r="A11" s="82" t="s">
        <v>3</v>
      </c>
      <c r="B11" s="130"/>
      <c r="C11" s="92"/>
      <c r="D11" s="93"/>
      <c r="E11" s="87">
        <f aca="true" t="shared" si="2" ref="E11:J11">SUM(E5:E10)</f>
        <v>0</v>
      </c>
      <c r="F11" s="85">
        <f t="shared" si="2"/>
        <v>0</v>
      </c>
      <c r="G11" s="85">
        <f t="shared" si="2"/>
        <v>0</v>
      </c>
      <c r="H11" s="85">
        <f t="shared" si="2"/>
        <v>0</v>
      </c>
      <c r="I11" s="111">
        <f t="shared" si="2"/>
        <v>0</v>
      </c>
      <c r="J11" s="87">
        <f t="shared" si="2"/>
        <v>0</v>
      </c>
      <c r="K11" s="129"/>
      <c r="L11" s="129"/>
      <c r="M11" s="129"/>
    </row>
    <row r="12" spans="1:13" ht="40.5" customHeight="1" thickBot="1">
      <c r="A12" s="94"/>
      <c r="B12" s="131"/>
      <c r="C12" s="131"/>
      <c r="D12" s="131"/>
      <c r="E12" s="131"/>
      <c r="F12" s="131"/>
      <c r="G12" s="131"/>
      <c r="H12" s="131"/>
      <c r="I12" s="127" t="str">
        <f>IF(I11&gt;I14,"Error. Supera el 8% máx.","Monto FONDEF Validado")</f>
        <v>Monto FONDEF Validado</v>
      </c>
      <c r="J12" s="127" t="str">
        <f>IF(J11=E11,"Monto Total Validado","Error. Existe Diferencia entre Total y Total Proyecto")</f>
        <v>Monto Total Validado</v>
      </c>
      <c r="K12" s="129"/>
      <c r="L12" s="129"/>
      <c r="M12" s="129"/>
    </row>
    <row r="13" spans="1:13" ht="12" thickBot="1">
      <c r="A13" s="59" t="s">
        <v>46</v>
      </c>
      <c r="B13" s="86"/>
      <c r="C13" s="132"/>
      <c r="D13" s="132"/>
      <c r="E13" s="132"/>
      <c r="F13" s="132"/>
      <c r="G13" s="86"/>
      <c r="H13" s="86"/>
      <c r="I13" s="86"/>
      <c r="J13" s="86"/>
      <c r="K13" s="86"/>
      <c r="L13" s="86"/>
      <c r="M13" s="86"/>
    </row>
    <row r="14" spans="1:13" ht="13.5" customHeight="1" thickBot="1">
      <c r="A14" s="60" t="s">
        <v>102</v>
      </c>
      <c r="B14" s="132"/>
      <c r="C14" s="132"/>
      <c r="D14" s="132"/>
      <c r="E14" s="132"/>
      <c r="F14" s="132"/>
      <c r="G14" s="109"/>
      <c r="H14" s="109"/>
      <c r="I14" s="110">
        <f>TOTAL!G16</f>
        <v>0</v>
      </c>
      <c r="J14" s="179" t="s">
        <v>103</v>
      </c>
      <c r="K14" s="180"/>
      <c r="L14" s="180"/>
      <c r="M14" s="181"/>
    </row>
    <row r="15" spans="1:13" ht="11.25">
      <c r="A15" s="60" t="s">
        <v>100</v>
      </c>
      <c r="B15" s="60"/>
      <c r="C15" s="60"/>
      <c r="D15" s="60"/>
      <c r="E15" s="60"/>
      <c r="F15" s="60"/>
      <c r="G15" s="86"/>
      <c r="H15" s="86"/>
      <c r="I15" s="59"/>
      <c r="J15" s="59"/>
      <c r="K15" s="59"/>
      <c r="L15" s="59"/>
      <c r="M15" s="59"/>
    </row>
    <row r="16" ht="11.25">
      <c r="A16" s="46" t="s">
        <v>52</v>
      </c>
    </row>
    <row r="17" s="44" customFormat="1" ht="11.25"/>
    <row r="18" ht="11.25">
      <c r="A18" s="46" t="s">
        <v>49</v>
      </c>
    </row>
  </sheetData>
  <sheetProtection insertRows="0" deleteRows="0"/>
  <mergeCells count="11">
    <mergeCell ref="F3:F4"/>
    <mergeCell ref="G3:H3"/>
    <mergeCell ref="I3:I4"/>
    <mergeCell ref="B2:B4"/>
    <mergeCell ref="J14:M14"/>
    <mergeCell ref="A2:A4"/>
    <mergeCell ref="C2:C4"/>
    <mergeCell ref="D2:D4"/>
    <mergeCell ref="E2:E4"/>
    <mergeCell ref="F2:I2"/>
    <mergeCell ref="J2:J4"/>
  </mergeCells>
  <conditionalFormatting sqref="J12">
    <cfRule type="cellIs" priority="6" dxfId="17" operator="equal" stopIfTrue="1">
      <formula>"Monto Total Validado"</formula>
    </cfRule>
    <cfRule type="cellIs" priority="7" dxfId="13" operator="equal" stopIfTrue="1">
      <formula>"Monto Total Validado"</formula>
    </cfRule>
    <cfRule type="cellIs" priority="8" dxfId="0" operator="equal" stopIfTrue="1">
      <formula>"Error. Existe Diferencia entre Total y Total Proyecto"</formula>
    </cfRule>
  </conditionalFormatting>
  <conditionalFormatting sqref="I12">
    <cfRule type="cellIs" priority="1" dxfId="13" operator="equal" stopIfTrue="1">
      <formula>"Monto FONDEF Validado"</formula>
    </cfRule>
    <cfRule type="cellIs" priority="2" dxfId="12" operator="equal" stopIfTrue="1">
      <formula>"Monto FONDEF Validado"</formula>
    </cfRule>
    <cfRule type="cellIs" priority="3" dxfId="0" operator="equal" stopIfTrue="1">
      <formula>"Error. Supera el 8% máx."</formula>
    </cfRule>
  </conditionalFormatting>
  <printOptions/>
  <pageMargins left="0.75" right="0.75" top="1" bottom="1" header="0" footer="0"/>
  <pageSetup fitToHeight="4" fitToWidth="1" horizontalDpi="600" verticalDpi="600" orientation="landscape" scale="77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zoomScalePageLayoutView="0" workbookViewId="0" topLeftCell="A1">
      <selection activeCell="L38" sqref="L38"/>
    </sheetView>
  </sheetViews>
  <sheetFormatPr defaultColWidth="11.421875" defaultRowHeight="12.75"/>
  <cols>
    <col min="1" max="1" width="48.28125" style="2" customWidth="1"/>
    <col min="2" max="5" width="11.421875" style="2" customWidth="1"/>
    <col min="6" max="6" width="13.140625" style="2" customWidth="1"/>
    <col min="7" max="7" width="16.421875" style="2" customWidth="1"/>
    <col min="8" max="8" width="13.8515625" style="2" customWidth="1"/>
    <col min="9" max="9" width="16.8515625" style="2" customWidth="1"/>
    <col min="10" max="16384" width="11.421875" style="2" customWidth="1"/>
  </cols>
  <sheetData>
    <row r="1" spans="1:2" ht="11.25">
      <c r="A1" s="1" t="s">
        <v>14</v>
      </c>
      <c r="B1" s="122" t="s">
        <v>110</v>
      </c>
    </row>
    <row r="2" spans="1:9" ht="11.25" customHeight="1">
      <c r="A2" s="176" t="s">
        <v>9</v>
      </c>
      <c r="B2" s="136" t="s">
        <v>126</v>
      </c>
      <c r="C2" s="136" t="s">
        <v>11</v>
      </c>
      <c r="D2" s="141" t="s">
        <v>115</v>
      </c>
      <c r="E2" s="150" t="s">
        <v>5</v>
      </c>
      <c r="F2" s="152"/>
      <c r="G2" s="152"/>
      <c r="H2" s="170"/>
      <c r="I2" s="147" t="s">
        <v>116</v>
      </c>
    </row>
    <row r="3" spans="1:9" ht="11.25">
      <c r="A3" s="174"/>
      <c r="B3" s="137"/>
      <c r="C3" s="137"/>
      <c r="D3" s="142"/>
      <c r="E3" s="136" t="s">
        <v>121</v>
      </c>
      <c r="F3" s="145" t="s">
        <v>27</v>
      </c>
      <c r="G3" s="151"/>
      <c r="H3" s="136" t="s">
        <v>119</v>
      </c>
      <c r="I3" s="147"/>
    </row>
    <row r="4" spans="1:9" ht="22.5">
      <c r="A4" s="175"/>
      <c r="B4" s="138"/>
      <c r="C4" s="138"/>
      <c r="D4" s="143"/>
      <c r="E4" s="138"/>
      <c r="F4" s="11" t="s">
        <v>122</v>
      </c>
      <c r="G4" s="11" t="s">
        <v>123</v>
      </c>
      <c r="H4" s="138"/>
      <c r="I4" s="147"/>
    </row>
    <row r="5" spans="1:12" ht="11.25">
      <c r="A5" s="5"/>
      <c r="B5" s="6">
        <v>0</v>
      </c>
      <c r="C5" s="6">
        <v>0</v>
      </c>
      <c r="D5" s="12">
        <f>B5*C5</f>
        <v>0</v>
      </c>
      <c r="E5" s="6">
        <v>0</v>
      </c>
      <c r="F5" s="6">
        <v>0</v>
      </c>
      <c r="G5" s="6">
        <v>0</v>
      </c>
      <c r="H5" s="6">
        <v>0</v>
      </c>
      <c r="I5" s="12">
        <f>SUM(E5:H5)</f>
        <v>0</v>
      </c>
      <c r="J5" s="126"/>
      <c r="K5" s="126"/>
      <c r="L5" s="126"/>
    </row>
    <row r="6" spans="1:12" ht="11.25">
      <c r="A6" s="5"/>
      <c r="B6" s="6">
        <v>0</v>
      </c>
      <c r="C6" s="6">
        <v>0</v>
      </c>
      <c r="D6" s="12">
        <f>B6*C6</f>
        <v>0</v>
      </c>
      <c r="E6" s="6">
        <v>0</v>
      </c>
      <c r="F6" s="6">
        <v>0</v>
      </c>
      <c r="G6" s="6">
        <v>0</v>
      </c>
      <c r="H6" s="6">
        <v>0</v>
      </c>
      <c r="I6" s="12">
        <f>SUM(E6:H6)</f>
        <v>0</v>
      </c>
      <c r="J6" s="126"/>
      <c r="K6" s="126"/>
      <c r="L6" s="126"/>
    </row>
    <row r="7" spans="1:12" ht="11.25">
      <c r="A7" s="5"/>
      <c r="B7" s="6">
        <v>0</v>
      </c>
      <c r="C7" s="6">
        <v>0</v>
      </c>
      <c r="D7" s="12">
        <f>B7*C7</f>
        <v>0</v>
      </c>
      <c r="E7" s="6">
        <v>0</v>
      </c>
      <c r="F7" s="6">
        <v>0</v>
      </c>
      <c r="G7" s="6">
        <v>0</v>
      </c>
      <c r="H7" s="6">
        <v>0</v>
      </c>
      <c r="I7" s="12">
        <f>SUM(E7:H7)</f>
        <v>0</v>
      </c>
      <c r="J7" s="126"/>
      <c r="K7" s="126"/>
      <c r="L7" s="126"/>
    </row>
    <row r="8" spans="1:12" ht="12" thickBot="1">
      <c r="A8" s="13" t="s">
        <v>3</v>
      </c>
      <c r="B8" s="14"/>
      <c r="C8" s="15"/>
      <c r="D8" s="88">
        <f aca="true" t="shared" si="0" ref="D8:I8">SUM(D5:D7)</f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12">
        <f t="shared" si="0"/>
        <v>0</v>
      </c>
      <c r="I8" s="88">
        <f t="shared" si="0"/>
        <v>0</v>
      </c>
      <c r="J8" s="126"/>
      <c r="K8" s="126"/>
      <c r="L8" s="126"/>
    </row>
    <row r="9" spans="2:12" ht="42" customHeight="1" thickBot="1">
      <c r="B9" s="126"/>
      <c r="C9" s="126"/>
      <c r="D9" s="126"/>
      <c r="E9" s="126"/>
      <c r="F9" s="126"/>
      <c r="G9" s="126"/>
      <c r="H9" s="127" t="str">
        <f>IF(H8&gt;H11,"Error. Supera el 12% máx.","Monto FONDEF Validado")</f>
        <v>Monto FONDEF Validado</v>
      </c>
      <c r="I9" s="127" t="str">
        <f>IF(I8=D8,"Monto Total Validado","Error. Existe Diferencia entre Total y Total Proyecto")</f>
        <v>Monto Total Validado</v>
      </c>
      <c r="J9" s="126"/>
      <c r="K9" s="126"/>
      <c r="L9" s="126"/>
    </row>
    <row r="10" spans="1:12" ht="12" thickBot="1">
      <c r="A10" s="1" t="s">
        <v>6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</row>
    <row r="11" spans="1:12" ht="12" thickBot="1">
      <c r="A11" s="8" t="s">
        <v>46</v>
      </c>
      <c r="B11" s="128"/>
      <c r="C11" s="128"/>
      <c r="D11" s="128"/>
      <c r="E11" s="128"/>
      <c r="F11" s="17"/>
      <c r="G11" s="17"/>
      <c r="H11" s="113">
        <f>TOTAL!G17</f>
        <v>0</v>
      </c>
      <c r="I11" s="179" t="s">
        <v>104</v>
      </c>
      <c r="J11" s="180"/>
      <c r="K11" s="180"/>
      <c r="L11" s="181"/>
    </row>
    <row r="12" spans="1:12" ht="11.25">
      <c r="A12" s="8"/>
      <c r="B12" s="9"/>
      <c r="C12" s="9"/>
      <c r="D12" s="9"/>
      <c r="E12" s="9"/>
      <c r="F12" s="17"/>
      <c r="G12" s="17"/>
      <c r="H12" s="8"/>
      <c r="I12" s="8"/>
      <c r="J12" s="8"/>
      <c r="K12" s="8"/>
      <c r="L12" s="8"/>
    </row>
    <row r="13" ht="11.25">
      <c r="A13" s="2" t="s">
        <v>52</v>
      </c>
    </row>
    <row r="14" ht="11.25">
      <c r="A14" s="2" t="s">
        <v>55</v>
      </c>
    </row>
    <row r="15" s="1" customFormat="1" ht="11.25"/>
    <row r="16" ht="11.25">
      <c r="A16" s="2" t="s">
        <v>49</v>
      </c>
    </row>
  </sheetData>
  <sheetProtection insertRows="0" deleteRows="0"/>
  <mergeCells count="10">
    <mergeCell ref="I11:L11"/>
    <mergeCell ref="I2:I4"/>
    <mergeCell ref="E3:E4"/>
    <mergeCell ref="H3:H4"/>
    <mergeCell ref="A2:A4"/>
    <mergeCell ref="B2:B4"/>
    <mergeCell ref="C2:C4"/>
    <mergeCell ref="D2:D4"/>
    <mergeCell ref="E2:H2"/>
    <mergeCell ref="F3:G3"/>
  </mergeCells>
  <conditionalFormatting sqref="I9">
    <cfRule type="cellIs" priority="5" dxfId="17" operator="equal" stopIfTrue="1">
      <formula>"Monto Total Validado"</formula>
    </cfRule>
    <cfRule type="cellIs" priority="6" dxfId="13" operator="equal" stopIfTrue="1">
      <formula>"Monto Total Validado"</formula>
    </cfRule>
    <cfRule type="cellIs" priority="7" dxfId="0" operator="equal" stopIfTrue="1">
      <formula>"Error. Existe Diferencia entre Total y Total Proyecto"</formula>
    </cfRule>
  </conditionalFormatting>
  <conditionalFormatting sqref="H9">
    <cfRule type="cellIs" priority="1" dxfId="0" operator="equal" stopIfTrue="1">
      <formula>"Error. Supera el 12% máx."</formula>
    </cfRule>
    <cfRule type="cellIs" priority="2" dxfId="13" operator="equal" stopIfTrue="1">
      <formula>"Monto FONDEF Validado"</formula>
    </cfRule>
    <cfRule type="cellIs" priority="3" dxfId="12" operator="equal" stopIfTrue="1">
      <formula>"Monto FONDEF Validado"</formula>
    </cfRule>
    <cfRule type="cellIs" priority="4" dxfId="0" operator="equal" stopIfTrue="1">
      <formula>"Error. Supera el 8% máx."</formula>
    </cfRule>
  </conditionalFormatting>
  <printOptions/>
  <pageMargins left="0.75" right="0.75" top="1" bottom="1" header="0" footer="0"/>
  <pageSetup fitToHeight="4" fitToWidth="1"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zoomScalePageLayoutView="0" workbookViewId="0" topLeftCell="A1">
      <selection activeCell="J39" sqref="J39"/>
    </sheetView>
  </sheetViews>
  <sheetFormatPr defaultColWidth="11.421875" defaultRowHeight="12.75"/>
  <cols>
    <col min="1" max="1" width="34.7109375" style="32" customWidth="1"/>
    <col min="2" max="2" width="20.140625" style="32" customWidth="1"/>
    <col min="3" max="3" width="21.28125" style="32" customWidth="1"/>
    <col min="4" max="6" width="20.140625" style="32" customWidth="1"/>
    <col min="7" max="7" width="19.57421875" style="32" bestFit="1" customWidth="1"/>
    <col min="8" max="8" width="26.57421875" style="32" bestFit="1" customWidth="1"/>
    <col min="9" max="9" width="11.8515625" style="32" bestFit="1" customWidth="1"/>
    <col min="10" max="10" width="21.00390625" style="32" bestFit="1" customWidth="1"/>
    <col min="11" max="16384" width="11.421875" style="32" customWidth="1"/>
  </cols>
  <sheetData>
    <row r="1" ht="11.25">
      <c r="A1" s="33" t="s">
        <v>17</v>
      </c>
    </row>
    <row r="2" spans="1:6" ht="11.25">
      <c r="A2" s="190" t="s">
        <v>0</v>
      </c>
      <c r="B2" s="186" t="s">
        <v>131</v>
      </c>
      <c r="C2" s="192" t="s">
        <v>5</v>
      </c>
      <c r="D2" s="193"/>
      <c r="E2" s="193"/>
      <c r="F2" s="194"/>
    </row>
    <row r="3" spans="1:6" ht="11.25">
      <c r="A3" s="191"/>
      <c r="B3" s="188"/>
      <c r="C3" s="186" t="s">
        <v>132</v>
      </c>
      <c r="D3" s="184" t="s">
        <v>27</v>
      </c>
      <c r="E3" s="185"/>
      <c r="F3" s="186" t="s">
        <v>133</v>
      </c>
    </row>
    <row r="4" spans="1:6" ht="11.25">
      <c r="A4" s="187"/>
      <c r="B4" s="189"/>
      <c r="C4" s="187"/>
      <c r="D4" s="101" t="s">
        <v>21</v>
      </c>
      <c r="E4" s="101" t="s">
        <v>22</v>
      </c>
      <c r="F4" s="187"/>
    </row>
    <row r="5" spans="1:6" ht="11.25">
      <c r="A5" s="34" t="s">
        <v>15</v>
      </c>
      <c r="B5" s="95">
        <f>SUM(C5:F5)</f>
        <v>0</v>
      </c>
      <c r="C5" s="95">
        <f>'Rem.Hon.Inc.'!J37</f>
        <v>0</v>
      </c>
      <c r="D5" s="95">
        <f>'Rem.Hon.Inc.'!K37</f>
        <v>0</v>
      </c>
      <c r="E5" s="95">
        <f>'Rem.Hon.Inc.'!L37</f>
        <v>0</v>
      </c>
      <c r="F5" s="95">
        <f>'Rem.Hon.Inc.'!M37+'Rem.Hon.Inc.'!N37</f>
        <v>0</v>
      </c>
    </row>
    <row r="6" spans="1:6" ht="11.25">
      <c r="A6" s="34" t="s">
        <v>7</v>
      </c>
      <c r="B6" s="95">
        <f aca="true" t="shared" si="0" ref="B6:B17">SUM(C6:F6)</f>
        <v>0</v>
      </c>
      <c r="C6" s="95">
        <f>Subcontratos!E11</f>
        <v>0</v>
      </c>
      <c r="D6" s="95">
        <f>Subcontratos!F11</f>
        <v>0</v>
      </c>
      <c r="E6" s="95">
        <f>Subcontratos!G11</f>
        <v>0</v>
      </c>
      <c r="F6" s="95">
        <f>Subcontratos!H11</f>
        <v>0</v>
      </c>
    </row>
    <row r="7" spans="1:6" ht="11.25">
      <c r="A7" s="34" t="s">
        <v>47</v>
      </c>
      <c r="B7" s="95">
        <f t="shared" si="0"/>
        <v>0</v>
      </c>
      <c r="C7" s="95">
        <f>Capacitación!G9</f>
        <v>0</v>
      </c>
      <c r="D7" s="95">
        <f>Capacitación!H9</f>
        <v>0</v>
      </c>
      <c r="E7" s="95">
        <f>Capacitación!I9</f>
        <v>0</v>
      </c>
      <c r="F7" s="95">
        <f>Capacitación!J9</f>
        <v>0</v>
      </c>
    </row>
    <row r="8" spans="1:6" ht="11.25">
      <c r="A8" s="34" t="s">
        <v>16</v>
      </c>
      <c r="B8" s="95">
        <f t="shared" si="0"/>
        <v>0</v>
      </c>
      <c r="C8" s="95">
        <f>Equipos!H25</f>
        <v>0</v>
      </c>
      <c r="D8" s="95">
        <f>Equipos!I25</f>
        <v>0</v>
      </c>
      <c r="E8" s="95">
        <f>Equipos!J25</f>
        <v>0</v>
      </c>
      <c r="F8" s="95">
        <f>Equipos!K25</f>
        <v>0</v>
      </c>
    </row>
    <row r="9" spans="1:6" ht="11.25">
      <c r="A9" s="34" t="s">
        <v>12</v>
      </c>
      <c r="B9" s="95">
        <f t="shared" si="0"/>
        <v>0</v>
      </c>
      <c r="C9" s="95">
        <f>Software!F15</f>
        <v>0</v>
      </c>
      <c r="D9" s="95">
        <f>Software!G15</f>
        <v>0</v>
      </c>
      <c r="E9" s="95">
        <f>Software!H15</f>
        <v>0</v>
      </c>
      <c r="F9" s="95">
        <f>Software!I15</f>
        <v>0</v>
      </c>
    </row>
    <row r="10" spans="1:6" ht="11.25">
      <c r="A10" s="34" t="s">
        <v>92</v>
      </c>
      <c r="B10" s="95">
        <f t="shared" si="0"/>
        <v>0</v>
      </c>
      <c r="C10" s="95">
        <f>'Mat.Fungible'!F20</f>
        <v>0</v>
      </c>
      <c r="D10" s="95">
        <f>'Mat.Fungible'!G20</f>
        <v>0</v>
      </c>
      <c r="E10" s="95">
        <f>'Mat.Fungible'!H20</f>
        <v>0</v>
      </c>
      <c r="F10" s="95">
        <f>'Mat.Fungible'!I20</f>
        <v>0</v>
      </c>
    </row>
    <row r="11" spans="1:6" ht="11.25">
      <c r="A11" s="34" t="s">
        <v>40</v>
      </c>
      <c r="B11" s="95">
        <f t="shared" si="0"/>
        <v>0</v>
      </c>
      <c r="C11" s="95">
        <f>'Pasajes y viáticos'!G14</f>
        <v>0</v>
      </c>
      <c r="D11" s="95">
        <f>'Pasajes y viáticos'!H14</f>
        <v>0</v>
      </c>
      <c r="E11" s="95">
        <f>'Pasajes y viáticos'!I14</f>
        <v>0</v>
      </c>
      <c r="F11" s="95">
        <f>'Pasajes y viáticos'!J14</f>
        <v>0</v>
      </c>
    </row>
    <row r="12" spans="1:6" ht="11.25">
      <c r="A12" s="34" t="s">
        <v>38</v>
      </c>
      <c r="B12" s="95">
        <f t="shared" si="0"/>
        <v>0</v>
      </c>
      <c r="C12" s="95">
        <f>'Pasajes y viáticos'!H29</f>
        <v>0</v>
      </c>
      <c r="D12" s="95">
        <f>'Pasajes y viáticos'!I29</f>
        <v>0</v>
      </c>
      <c r="E12" s="95">
        <f>'Pasajes y viáticos'!J29</f>
        <v>0</v>
      </c>
      <c r="F12" s="95">
        <f>'Pasajes y viáticos'!K29</f>
        <v>0</v>
      </c>
    </row>
    <row r="13" spans="1:6" ht="11.25">
      <c r="A13" s="34" t="s">
        <v>94</v>
      </c>
      <c r="B13" s="95">
        <f t="shared" si="0"/>
        <v>0</v>
      </c>
      <c r="C13" s="95">
        <f>'Sem.Publ.Dif.'!F8</f>
        <v>0</v>
      </c>
      <c r="D13" s="95">
        <f>'Sem.Publ.Dif.'!G8</f>
        <v>0</v>
      </c>
      <c r="E13" s="95">
        <f>'Sem.Publ.Dif.'!H8</f>
        <v>0</v>
      </c>
      <c r="F13" s="95">
        <f>'Sem.Publ.Dif.'!I8</f>
        <v>0</v>
      </c>
    </row>
    <row r="14" spans="1:6" ht="11.25">
      <c r="A14" s="34" t="s">
        <v>95</v>
      </c>
      <c r="B14" s="95">
        <f t="shared" si="0"/>
        <v>0</v>
      </c>
      <c r="C14" s="95">
        <f>'Prop.Intelectual'!F8</f>
        <v>0</v>
      </c>
      <c r="D14" s="95">
        <f>'Prop.Intelectual'!G8</f>
        <v>0</v>
      </c>
      <c r="E14" s="95">
        <f>'Prop.Intelectual'!H8</f>
        <v>0</v>
      </c>
      <c r="F14" s="95">
        <f>'Prop.Intelectual'!I8</f>
        <v>0</v>
      </c>
    </row>
    <row r="15" spans="1:6" ht="12" thickBot="1">
      <c r="A15" s="34" t="s">
        <v>42</v>
      </c>
      <c r="B15" s="95">
        <f>SUM(C15:F15)</f>
        <v>0</v>
      </c>
      <c r="C15" s="95">
        <f>'Infraestructura '!H13</f>
        <v>0</v>
      </c>
      <c r="D15" s="95">
        <f>'Infraestructura '!I13</f>
        <v>0</v>
      </c>
      <c r="E15" s="95">
        <f>'Infraestructura '!J13</f>
        <v>0</v>
      </c>
      <c r="F15" s="95">
        <f>'Infraestructura '!K13</f>
        <v>0</v>
      </c>
    </row>
    <row r="16" spans="1:8" ht="12" thickBot="1">
      <c r="A16" s="34" t="s">
        <v>96</v>
      </c>
      <c r="B16" s="95">
        <f t="shared" si="0"/>
        <v>0</v>
      </c>
      <c r="C16" s="95">
        <f>'G.Generales 8%'!F11</f>
        <v>0</v>
      </c>
      <c r="D16" s="95">
        <f>'G.Generales 8%'!G11</f>
        <v>0</v>
      </c>
      <c r="E16" s="95">
        <f>'G.Generales 8%'!H11</f>
        <v>0</v>
      </c>
      <c r="F16" s="95">
        <f>'G.Generales 8%'!I11</f>
        <v>0</v>
      </c>
      <c r="G16" s="102">
        <f>SUM(F5:F15)*0.08</f>
        <v>0</v>
      </c>
      <c r="H16" s="33" t="str">
        <f>IF(F16&gt;G16,"Monto Superior al 8%","Monto Gastos Generales Validado")</f>
        <v>Monto Gastos Generales Validado</v>
      </c>
    </row>
    <row r="17" spans="1:8" ht="12" thickBot="1">
      <c r="A17" s="34" t="s">
        <v>98</v>
      </c>
      <c r="B17" s="95">
        <f t="shared" si="0"/>
        <v>0</v>
      </c>
      <c r="C17" s="95">
        <f>'G.Adm.Sup. 12%'!E8</f>
        <v>0</v>
      </c>
      <c r="D17" s="95">
        <f>'G.Adm.Sup. 12%'!F8</f>
        <v>0</v>
      </c>
      <c r="E17" s="95">
        <f>'G.Adm.Sup. 12%'!G8</f>
        <v>0</v>
      </c>
      <c r="F17" s="95">
        <f>'G.Adm.Sup. 12%'!H8</f>
        <v>0</v>
      </c>
      <c r="G17" s="102">
        <f>SUM(F5:F16)*0.11999</f>
        <v>0</v>
      </c>
      <c r="H17" s="33" t="str">
        <f>IF(F17&gt;G17,"Monto Superior al 12%","Monto Gastos Adm. Superior Validado")</f>
        <v>Monto Gastos Adm. Superior Validado</v>
      </c>
    </row>
    <row r="18" spans="1:7" s="33" customFormat="1" ht="11.25">
      <c r="A18" s="96" t="s">
        <v>4</v>
      </c>
      <c r="B18" s="97">
        <f>SUM(B5:B17)</f>
        <v>0</v>
      </c>
      <c r="C18" s="97">
        <f>SUM(C5:C17)</f>
        <v>0</v>
      </c>
      <c r="D18" s="97">
        <f>SUM(D5:D17)</f>
        <v>0</v>
      </c>
      <c r="E18" s="97">
        <f>SUM(E5:E17)</f>
        <v>0</v>
      </c>
      <c r="F18" s="97">
        <f>SUM(F5:F17)</f>
        <v>0</v>
      </c>
      <c r="G18" s="33" t="str">
        <f>IF(F18&gt;C24,"Monto Supera Máx. FONDEF","Monto Máx. FONDEF Validado")</f>
        <v>Monto Máx. FONDEF Validado</v>
      </c>
    </row>
    <row r="19" spans="1:6" ht="11.25">
      <c r="A19" s="34" t="s">
        <v>18</v>
      </c>
      <c r="B19" s="103" t="e">
        <f>SUM(C19:F19)</f>
        <v>#DIV/0!</v>
      </c>
      <c r="C19" s="103" t="e">
        <f>+C18/B18</f>
        <v>#DIV/0!</v>
      </c>
      <c r="D19" s="103" t="e">
        <f>+D18/B18</f>
        <v>#DIV/0!</v>
      </c>
      <c r="E19" s="103" t="e">
        <f>E18/B18</f>
        <v>#DIV/0!</v>
      </c>
      <c r="F19" s="103" t="e">
        <f>+F18/B18</f>
        <v>#DIV/0!</v>
      </c>
    </row>
    <row r="20" spans="1:6" ht="11.25">
      <c r="A20" s="98"/>
      <c r="B20" s="124" t="s">
        <v>105</v>
      </c>
      <c r="C20" s="125" t="e">
        <f>IF(C19&lt;B25,"No Cumple Aportes Mínimos","Cumple Aportes Mínimos")</f>
        <v>#DIV/0!</v>
      </c>
      <c r="D20" s="182" t="e">
        <f>IF((D19+E19)&lt;B26,"No Cumple Aportes Mínimos","Cumple Aportes Mínimos")</f>
        <v>#DIV/0!</v>
      </c>
      <c r="E20" s="183" t="e">
        <f>IF(E19&lt;D25,"No Cumple Aportes Mínimos","Cumple Aportes Mínimos")</f>
        <v>#DIV/0!</v>
      </c>
      <c r="F20" s="125" t="e">
        <f>IF(F19&gt;B24,"No Cumple Máx. FONDEF","Cumple Máx. FONDEF")</f>
        <v>#DIV/0!</v>
      </c>
    </row>
    <row r="21" spans="1:6" ht="11.25">
      <c r="A21" s="98"/>
      <c r="B21" s="104"/>
      <c r="C21" s="114"/>
      <c r="D21" s="114"/>
      <c r="E21" s="114"/>
      <c r="F21" s="104"/>
    </row>
    <row r="22" spans="1:6" ht="12" thickBot="1">
      <c r="A22" s="98"/>
      <c r="B22" s="104"/>
      <c r="C22" s="104"/>
      <c r="D22" s="104"/>
      <c r="E22" s="104"/>
      <c r="F22" s="104"/>
    </row>
    <row r="23" spans="1:6" ht="12" thickBot="1">
      <c r="A23" s="123" t="s">
        <v>135</v>
      </c>
      <c r="B23" s="117" t="s">
        <v>18</v>
      </c>
      <c r="C23" s="118" t="s">
        <v>106</v>
      </c>
      <c r="D23" s="104"/>
      <c r="E23" s="104"/>
      <c r="F23" s="104"/>
    </row>
    <row r="24" spans="1:6" ht="11.25">
      <c r="A24" s="119" t="s">
        <v>107</v>
      </c>
      <c r="B24" s="120">
        <v>0.7</v>
      </c>
      <c r="C24" s="121">
        <v>230000</v>
      </c>
      <c r="D24" s="104"/>
      <c r="E24" s="104"/>
      <c r="F24" s="104"/>
    </row>
    <row r="25" spans="1:6" ht="11.25">
      <c r="A25" s="106" t="s">
        <v>108</v>
      </c>
      <c r="B25" s="105">
        <v>0.1</v>
      </c>
      <c r="C25" s="115">
        <f>B18*B25</f>
        <v>0</v>
      </c>
      <c r="D25" s="104"/>
      <c r="E25" s="104"/>
      <c r="F25" s="104"/>
    </row>
    <row r="26" spans="1:6" ht="12" thickBot="1">
      <c r="A26" s="107" t="s">
        <v>109</v>
      </c>
      <c r="B26" s="108">
        <v>0.2</v>
      </c>
      <c r="C26" s="116">
        <f>B18*B26</f>
        <v>0</v>
      </c>
      <c r="D26" s="104"/>
      <c r="E26" s="104"/>
      <c r="F26" s="104"/>
    </row>
    <row r="27" spans="1:6" ht="11.25">
      <c r="A27" s="98"/>
      <c r="B27" s="104"/>
      <c r="C27" s="104"/>
      <c r="D27" s="104"/>
      <c r="E27" s="104"/>
      <c r="F27" s="104"/>
    </row>
    <row r="28" spans="1:2" ht="11.25">
      <c r="A28" s="99" t="s">
        <v>101</v>
      </c>
      <c r="B28" s="100" t="s">
        <v>134</v>
      </c>
    </row>
    <row r="29" spans="1:2" ht="11.25">
      <c r="A29" s="34" t="s">
        <v>29</v>
      </c>
      <c r="B29" s="34">
        <f>+'Rem.Hon.Inc.'!M37</f>
        <v>0</v>
      </c>
    </row>
    <row r="30" spans="1:2" ht="11.25">
      <c r="A30" s="34" t="s">
        <v>28</v>
      </c>
      <c r="B30" s="34">
        <f>+'Rem.Hon.Inc.'!N37</f>
        <v>0</v>
      </c>
    </row>
    <row r="31" spans="1:2" ht="11.25">
      <c r="A31" s="34" t="s">
        <v>4</v>
      </c>
      <c r="B31" s="34">
        <f>SUM(B29:B30)</f>
        <v>0</v>
      </c>
    </row>
    <row r="33" ht="11.25">
      <c r="A33" s="32" t="s">
        <v>46</v>
      </c>
    </row>
    <row r="34" ht="11.25">
      <c r="A34" s="32" t="s">
        <v>97</v>
      </c>
    </row>
    <row r="35" ht="11.25">
      <c r="A35" s="32" t="s">
        <v>99</v>
      </c>
    </row>
  </sheetData>
  <sheetProtection selectLockedCells="1" selectUnlockedCells="1"/>
  <mergeCells count="7">
    <mergeCell ref="D20:E20"/>
    <mergeCell ref="D3:E3"/>
    <mergeCell ref="F3:F4"/>
    <mergeCell ref="C3:C4"/>
    <mergeCell ref="B2:B4"/>
    <mergeCell ref="A2:A4"/>
    <mergeCell ref="C2:F2"/>
  </mergeCells>
  <conditionalFormatting sqref="G18">
    <cfRule type="cellIs" priority="1" dxfId="0" operator="equal" stopIfTrue="1">
      <formula>"Monto Supera Máx. FONDEF"</formula>
    </cfRule>
    <cfRule type="cellIs" priority="12" dxfId="2" operator="equal" stopIfTrue="1">
      <formula>"Monto supera a M$ 150.000"</formula>
    </cfRule>
  </conditionalFormatting>
  <conditionalFormatting sqref="H16">
    <cfRule type="cellIs" priority="7" dxfId="0" operator="equal" stopIfTrue="1">
      <formula>"Monto Superior al 8%"</formula>
    </cfRule>
    <cfRule type="cellIs" priority="11" dxfId="2" operator="equal" stopIfTrue="1">
      <formula>"Monto superior al 8%"</formula>
    </cfRule>
  </conditionalFormatting>
  <conditionalFormatting sqref="H17">
    <cfRule type="cellIs" priority="6" dxfId="0" operator="equal" stopIfTrue="1">
      <formula>"Monto Superior al 12%"</formula>
    </cfRule>
    <cfRule type="cellIs" priority="9" dxfId="2" operator="equal" stopIfTrue="1">
      <formula>"Monto superior al 12%"</formula>
    </cfRule>
    <cfRule type="cellIs" priority="10" dxfId="2" operator="equal" stopIfTrue="1">
      <formula>"Monto superior al 8%"</formula>
    </cfRule>
  </conditionalFormatting>
  <conditionalFormatting sqref="C21:E23 C25:E27 D24:E24 C20:D20">
    <cfRule type="cellIs" priority="8" dxfId="2" operator="equal" stopIfTrue="1">
      <formula>"No cumple con aportes mínimos"</formula>
    </cfRule>
  </conditionalFormatting>
  <conditionalFormatting sqref="C20">
    <cfRule type="cellIs" priority="4" dxfId="0" operator="equal" stopIfTrue="1">
      <formula>"No Cumple Aportes Mínimos"</formula>
    </cfRule>
    <cfRule type="cellIs" priority="5" dxfId="2" operator="equal" stopIfTrue="1">
      <formula>"No Cumple Aportes Mínimos"</formula>
    </cfRule>
  </conditionalFormatting>
  <conditionalFormatting sqref="D20:E20">
    <cfRule type="cellIs" priority="3" dxfId="0" operator="equal" stopIfTrue="1">
      <formula>"No Cumple Aportes Mínimos"</formula>
    </cfRule>
  </conditionalFormatting>
  <conditionalFormatting sqref="F20">
    <cfRule type="cellIs" priority="2" dxfId="0" operator="equal" stopIfTrue="1">
      <formula>"No Cumple Máx. FONDEF"</formula>
    </cfRule>
  </conditionalFormatting>
  <printOptions/>
  <pageMargins left="0.75" right="0.75" top="1" bottom="1" header="0" footer="0"/>
  <pageSetup fitToHeight="3" fitToWidth="1" horizontalDpi="600" verticalDpi="600" orientation="landscape" scale="96" r:id="rId1"/>
  <ignoredErrors>
    <ignoredError sqref="B18:E18" formula="1"/>
    <ignoredError sqref="B19:F20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zoomScalePageLayoutView="0" workbookViewId="0" topLeftCell="A1">
      <selection activeCell="C29" sqref="C29"/>
    </sheetView>
  </sheetViews>
  <sheetFormatPr defaultColWidth="11.421875" defaultRowHeight="12.75"/>
  <cols>
    <col min="1" max="1" width="37.57421875" style="2" customWidth="1"/>
    <col min="2" max="2" width="15.00390625" style="2" customWidth="1"/>
    <col min="3" max="3" width="51.00390625" style="2" customWidth="1"/>
    <col min="4" max="5" width="11.421875" style="2" customWidth="1"/>
    <col min="6" max="6" width="13.00390625" style="2" customWidth="1"/>
    <col min="7" max="7" width="15.00390625" style="2" customWidth="1"/>
    <col min="8" max="8" width="11.421875" style="2" customWidth="1"/>
    <col min="9" max="9" width="16.57421875" style="2" customWidth="1"/>
    <col min="10" max="16384" width="11.421875" style="2" customWidth="1"/>
  </cols>
  <sheetData>
    <row r="1" spans="1:2" ht="11.25">
      <c r="A1" s="1" t="s">
        <v>7</v>
      </c>
      <c r="B1" s="122" t="s">
        <v>110</v>
      </c>
    </row>
    <row r="2" spans="1:9" ht="11.25" customHeight="1">
      <c r="A2" s="136" t="s">
        <v>75</v>
      </c>
      <c r="B2" s="136" t="s">
        <v>57</v>
      </c>
      <c r="C2" s="136" t="s">
        <v>78</v>
      </c>
      <c r="D2" s="141" t="s">
        <v>115</v>
      </c>
      <c r="E2" s="150" t="s">
        <v>5</v>
      </c>
      <c r="F2" s="152"/>
      <c r="G2" s="152"/>
      <c r="H2" s="152"/>
      <c r="I2" s="147" t="s">
        <v>116</v>
      </c>
    </row>
    <row r="3" spans="1:9" ht="11.25">
      <c r="A3" s="137"/>
      <c r="B3" s="137"/>
      <c r="C3" s="137"/>
      <c r="D3" s="142"/>
      <c r="E3" s="136" t="s">
        <v>121</v>
      </c>
      <c r="F3" s="145" t="s">
        <v>27</v>
      </c>
      <c r="G3" s="151"/>
      <c r="H3" s="148" t="s">
        <v>119</v>
      </c>
      <c r="I3" s="147"/>
    </row>
    <row r="4" spans="1:9" ht="33.75">
      <c r="A4" s="138"/>
      <c r="B4" s="138"/>
      <c r="C4" s="138"/>
      <c r="D4" s="143"/>
      <c r="E4" s="138"/>
      <c r="F4" s="11" t="s">
        <v>122</v>
      </c>
      <c r="G4" s="11" t="s">
        <v>123</v>
      </c>
      <c r="H4" s="153"/>
      <c r="I4" s="147"/>
    </row>
    <row r="5" spans="1:10" ht="11.25">
      <c r="A5" s="5"/>
      <c r="B5" s="5"/>
      <c r="C5" s="5"/>
      <c r="D5" s="6">
        <v>0</v>
      </c>
      <c r="E5" s="6">
        <v>0</v>
      </c>
      <c r="F5" s="6">
        <v>0</v>
      </c>
      <c r="G5" s="6">
        <v>0</v>
      </c>
      <c r="H5" s="6">
        <v>0</v>
      </c>
      <c r="I5" s="12">
        <f aca="true" t="shared" si="0" ref="I5:I10">SUM(E5:H5)</f>
        <v>0</v>
      </c>
      <c r="J5" s="126"/>
    </row>
    <row r="6" spans="1:10" ht="11.25">
      <c r="A6" s="5"/>
      <c r="B6" s="5"/>
      <c r="C6" s="5"/>
      <c r="D6" s="6">
        <v>0</v>
      </c>
      <c r="E6" s="6">
        <v>0</v>
      </c>
      <c r="F6" s="6">
        <v>0</v>
      </c>
      <c r="G6" s="6">
        <v>0</v>
      </c>
      <c r="H6" s="6">
        <v>0</v>
      </c>
      <c r="I6" s="12">
        <f t="shared" si="0"/>
        <v>0</v>
      </c>
      <c r="J6" s="126"/>
    </row>
    <row r="7" spans="1:10" ht="11.25">
      <c r="A7" s="5"/>
      <c r="B7" s="5"/>
      <c r="C7" s="5"/>
      <c r="D7" s="6">
        <v>0</v>
      </c>
      <c r="E7" s="6">
        <v>0</v>
      </c>
      <c r="F7" s="6">
        <v>0</v>
      </c>
      <c r="G7" s="6">
        <v>0</v>
      </c>
      <c r="H7" s="6">
        <v>0</v>
      </c>
      <c r="I7" s="12">
        <f t="shared" si="0"/>
        <v>0</v>
      </c>
      <c r="J7" s="126"/>
    </row>
    <row r="8" spans="1:10" ht="11.25">
      <c r="A8" s="5"/>
      <c r="B8" s="5"/>
      <c r="C8" s="5"/>
      <c r="D8" s="6">
        <v>0</v>
      </c>
      <c r="E8" s="6">
        <v>0</v>
      </c>
      <c r="F8" s="6">
        <v>0</v>
      </c>
      <c r="G8" s="6">
        <v>0</v>
      </c>
      <c r="H8" s="6">
        <v>0</v>
      </c>
      <c r="I8" s="12">
        <f t="shared" si="0"/>
        <v>0</v>
      </c>
      <c r="J8" s="126"/>
    </row>
    <row r="9" spans="1:10" ht="11.25">
      <c r="A9" s="5"/>
      <c r="B9" s="5"/>
      <c r="C9" s="5"/>
      <c r="D9" s="6">
        <v>0</v>
      </c>
      <c r="E9" s="6">
        <v>0</v>
      </c>
      <c r="F9" s="6">
        <v>0</v>
      </c>
      <c r="G9" s="6">
        <v>0</v>
      </c>
      <c r="H9" s="6">
        <v>0</v>
      </c>
      <c r="I9" s="12">
        <f t="shared" si="0"/>
        <v>0</v>
      </c>
      <c r="J9" s="126"/>
    </row>
    <row r="10" spans="1:10" ht="11.25">
      <c r="A10" s="5"/>
      <c r="B10" s="5"/>
      <c r="C10" s="5"/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12">
        <f t="shared" si="0"/>
        <v>0</v>
      </c>
      <c r="J10" s="126"/>
    </row>
    <row r="11" spans="1:10" ht="12" thickBot="1">
      <c r="A11" s="13" t="s">
        <v>3</v>
      </c>
      <c r="B11" s="75"/>
      <c r="C11" s="23"/>
      <c r="D11" s="74">
        <f aca="true" t="shared" si="1" ref="D11:I11">SUM(D5:D10)</f>
        <v>0</v>
      </c>
      <c r="E11" s="16">
        <f t="shared" si="1"/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74">
        <f t="shared" si="1"/>
        <v>0</v>
      </c>
      <c r="J11" s="126"/>
    </row>
    <row r="12" spans="4:10" ht="39.75" customHeight="1" thickBot="1">
      <c r="D12" s="126"/>
      <c r="E12" s="126"/>
      <c r="F12" s="126"/>
      <c r="G12" s="126"/>
      <c r="H12" s="126"/>
      <c r="I12" s="127" t="str">
        <f>IF(I11=D11,"Monto Total Validado","Error. Existe Diferencia entre Total y Total Proyecto")</f>
        <v>Monto Total Validado</v>
      </c>
      <c r="J12" s="126"/>
    </row>
    <row r="13" spans="1:2" ht="11.25">
      <c r="A13" s="8" t="s">
        <v>46</v>
      </c>
      <c r="B13" s="8"/>
    </row>
    <row r="14" ht="11.25">
      <c r="A14" s="2" t="s">
        <v>76</v>
      </c>
    </row>
    <row r="15" spans="1:2" ht="11.25">
      <c r="A15" s="3" t="s">
        <v>77</v>
      </c>
      <c r="B15" s="3"/>
    </row>
    <row r="16" s="1" customFormat="1" ht="11.25"/>
    <row r="17" ht="11.25">
      <c r="A17" s="2" t="s">
        <v>49</v>
      </c>
    </row>
    <row r="18" spans="1:2" ht="11.25">
      <c r="A18" s="10" t="s">
        <v>6</v>
      </c>
      <c r="B18" s="10"/>
    </row>
    <row r="19" spans="1:2" ht="11.25">
      <c r="A19" s="31" t="s">
        <v>6</v>
      </c>
      <c r="B19" s="31"/>
    </row>
    <row r="21" spans="1:2" ht="11.25">
      <c r="A21" s="3"/>
      <c r="B21" s="3"/>
    </row>
    <row r="22" spans="1:2" ht="11.25">
      <c r="A22" s="3"/>
      <c r="B22" s="3"/>
    </row>
  </sheetData>
  <sheetProtection insertRows="0" deleteRows="0"/>
  <mergeCells count="9">
    <mergeCell ref="A2:A4"/>
    <mergeCell ref="I2:I4"/>
    <mergeCell ref="F3:G3"/>
    <mergeCell ref="E2:H2"/>
    <mergeCell ref="E3:E4"/>
    <mergeCell ref="H3:H4"/>
    <mergeCell ref="D2:D4"/>
    <mergeCell ref="C2:C4"/>
    <mergeCell ref="B2:B4"/>
  </mergeCells>
  <conditionalFormatting sqref="I12">
    <cfRule type="cellIs" priority="1" dxfId="17" operator="equal" stopIfTrue="1">
      <formula>"Monto Total Validado"</formula>
    </cfRule>
    <cfRule type="cellIs" priority="2" dxfId="13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4" fitToWidth="1" horizontalDpi="600" verticalDpi="600" orientation="landscape" scale="78" r:id="rId3"/>
  <ignoredErrors>
    <ignoredError sqref="I5:I10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zoomScalePageLayoutView="0" workbookViewId="0" topLeftCell="A1">
      <selection activeCell="E31" sqref="E31"/>
    </sheetView>
  </sheetViews>
  <sheetFormatPr defaultColWidth="11.421875" defaultRowHeight="12.75"/>
  <cols>
    <col min="1" max="2" width="20.28125" style="25" customWidth="1"/>
    <col min="3" max="3" width="27.28125" style="25" customWidth="1"/>
    <col min="4" max="4" width="23.421875" style="25" customWidth="1"/>
    <col min="5" max="5" width="28.8515625" style="25" bestFit="1" customWidth="1"/>
    <col min="6" max="6" width="14.57421875" style="25" customWidth="1"/>
    <col min="7" max="7" width="14.8515625" style="25" customWidth="1"/>
    <col min="8" max="8" width="16.8515625" style="25" bestFit="1" customWidth="1"/>
    <col min="9" max="9" width="17.421875" style="25" customWidth="1"/>
    <col min="10" max="10" width="13.28125" style="25" customWidth="1"/>
    <col min="11" max="11" width="18.140625" style="25" customWidth="1"/>
    <col min="12" max="16384" width="11.421875" style="25" customWidth="1"/>
  </cols>
  <sheetData>
    <row r="1" spans="1:2" ht="11.25">
      <c r="A1" s="24" t="s">
        <v>47</v>
      </c>
      <c r="B1" s="122" t="s">
        <v>110</v>
      </c>
    </row>
    <row r="2" spans="1:11" ht="12.75" customHeight="1">
      <c r="A2" s="159" t="s">
        <v>0</v>
      </c>
      <c r="B2" s="136" t="s">
        <v>57</v>
      </c>
      <c r="C2" s="162" t="s">
        <v>81</v>
      </c>
      <c r="D2" s="164" t="s">
        <v>79</v>
      </c>
      <c r="E2" s="164" t="s">
        <v>80</v>
      </c>
      <c r="F2" s="141" t="s">
        <v>115</v>
      </c>
      <c r="G2" s="156" t="s">
        <v>5</v>
      </c>
      <c r="H2" s="157"/>
      <c r="I2" s="157"/>
      <c r="J2" s="158"/>
      <c r="K2" s="147" t="s">
        <v>116</v>
      </c>
    </row>
    <row r="3" spans="1:11" ht="11.25" customHeight="1">
      <c r="A3" s="160"/>
      <c r="B3" s="137"/>
      <c r="C3" s="163"/>
      <c r="D3" s="165"/>
      <c r="E3" s="160"/>
      <c r="F3" s="142"/>
      <c r="G3" s="159" t="s">
        <v>44</v>
      </c>
      <c r="H3" s="167" t="s">
        <v>45</v>
      </c>
      <c r="I3" s="167"/>
      <c r="J3" s="154" t="s">
        <v>119</v>
      </c>
      <c r="K3" s="147"/>
    </row>
    <row r="4" spans="1:11" ht="11.25">
      <c r="A4" s="161"/>
      <c r="B4" s="138"/>
      <c r="C4" s="163"/>
      <c r="D4" s="166"/>
      <c r="E4" s="161"/>
      <c r="F4" s="143"/>
      <c r="G4" s="161"/>
      <c r="H4" s="26" t="s">
        <v>21</v>
      </c>
      <c r="I4" s="26" t="s">
        <v>22</v>
      </c>
      <c r="J4" s="155"/>
      <c r="K4" s="147"/>
    </row>
    <row r="5" spans="1:12" ht="11.25">
      <c r="A5" s="27"/>
      <c r="B5" s="27"/>
      <c r="C5" s="27"/>
      <c r="D5" s="27"/>
      <c r="E5" s="27"/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f>SUM(G5:J5)</f>
        <v>0</v>
      </c>
      <c r="L5" s="133"/>
    </row>
    <row r="6" spans="1:12" ht="11.25">
      <c r="A6" s="27"/>
      <c r="B6" s="27"/>
      <c r="C6" s="27"/>
      <c r="D6" s="27"/>
      <c r="E6" s="27"/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f>SUM(G6:J6)</f>
        <v>0</v>
      </c>
      <c r="L6" s="133"/>
    </row>
    <row r="7" spans="1:12" ht="11.25">
      <c r="A7" s="27"/>
      <c r="B7" s="27"/>
      <c r="C7" s="27"/>
      <c r="D7" s="27"/>
      <c r="E7" s="27"/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f>SUM(G7:J7)</f>
        <v>0</v>
      </c>
      <c r="L7" s="133"/>
    </row>
    <row r="8" spans="1:12" ht="11.25">
      <c r="A8" s="27"/>
      <c r="B8" s="27"/>
      <c r="C8" s="27"/>
      <c r="D8" s="27"/>
      <c r="E8" s="27"/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f>SUM(G8:J8)</f>
        <v>0</v>
      </c>
      <c r="L8" s="133"/>
    </row>
    <row r="9" spans="1:12" ht="12" thickBot="1">
      <c r="A9" s="28" t="s">
        <v>3</v>
      </c>
      <c r="B9" s="76"/>
      <c r="C9" s="29"/>
      <c r="D9" s="29"/>
      <c r="E9" s="30"/>
      <c r="F9" s="74">
        <f aca="true" t="shared" si="0" ref="F9:K9">SUM(F5:F8)</f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74">
        <f t="shared" si="0"/>
        <v>0</v>
      </c>
      <c r="L9" s="133"/>
    </row>
    <row r="10" spans="6:12" ht="39.75" customHeight="1" thickBot="1">
      <c r="F10" s="133"/>
      <c r="G10" s="133"/>
      <c r="H10" s="133"/>
      <c r="I10" s="133"/>
      <c r="J10" s="133"/>
      <c r="K10" s="127" t="str">
        <f>IF(K9=F9,"Monto Total Validado","Error. Existe Diferencia entre Total y Total Proyecto")</f>
        <v>Monto Total Validado</v>
      </c>
      <c r="L10" s="133"/>
    </row>
    <row r="11" spans="1:12" ht="11.25">
      <c r="A11" s="8" t="s">
        <v>46</v>
      </c>
      <c r="B11" s="8"/>
      <c r="F11" s="133"/>
      <c r="G11" s="133"/>
      <c r="H11" s="133"/>
      <c r="I11" s="133"/>
      <c r="J11" s="133"/>
      <c r="K11" s="133"/>
      <c r="L11" s="133"/>
    </row>
    <row r="12" spans="1:12" ht="11.25">
      <c r="A12" s="25" t="s">
        <v>53</v>
      </c>
      <c r="F12" s="133"/>
      <c r="G12" s="133"/>
      <c r="H12" s="133"/>
      <c r="I12" s="133"/>
      <c r="J12" s="133"/>
      <c r="K12" s="133"/>
      <c r="L12" s="133"/>
    </row>
    <row r="13" ht="11.25">
      <c r="A13" s="25" t="s">
        <v>82</v>
      </c>
    </row>
    <row r="15" s="2" customFormat="1" ht="11.25">
      <c r="A15" s="2" t="s">
        <v>49</v>
      </c>
    </row>
  </sheetData>
  <sheetProtection/>
  <mergeCells count="11">
    <mergeCell ref="K2:K4"/>
    <mergeCell ref="D2:D4"/>
    <mergeCell ref="E2:E4"/>
    <mergeCell ref="B2:B4"/>
    <mergeCell ref="H3:I3"/>
    <mergeCell ref="J3:J4"/>
    <mergeCell ref="G2:J2"/>
    <mergeCell ref="A2:A4"/>
    <mergeCell ref="C2:C4"/>
    <mergeCell ref="F2:F4"/>
    <mergeCell ref="G3:G4"/>
  </mergeCells>
  <conditionalFormatting sqref="K10">
    <cfRule type="cellIs" priority="1" dxfId="17" operator="equal" stopIfTrue="1">
      <formula>"Monto Total Validado"</formula>
    </cfRule>
    <cfRule type="cellIs" priority="2" dxfId="13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4" fitToWidth="1" horizontalDpi="600" verticalDpi="600" orientation="landscape" scale="70" r:id="rId3"/>
  <ignoredErrors>
    <ignoredError sqref="K5:K8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PageLayoutView="0" workbookViewId="0" topLeftCell="A1">
      <selection activeCell="H36" sqref="H36"/>
    </sheetView>
  </sheetViews>
  <sheetFormatPr defaultColWidth="11.421875" defaultRowHeight="12.75"/>
  <cols>
    <col min="1" max="1" width="26.140625" style="2" customWidth="1"/>
    <col min="2" max="2" width="15.140625" style="2" customWidth="1"/>
    <col min="3" max="3" width="34.8515625" style="2" customWidth="1"/>
    <col min="4" max="4" width="16.8515625" style="2" bestFit="1" customWidth="1"/>
    <col min="5" max="5" width="23.7109375" style="2" customWidth="1"/>
    <col min="6" max="6" width="9.00390625" style="2" customWidth="1"/>
    <col min="7" max="7" width="12.421875" style="2" bestFit="1" customWidth="1"/>
    <col min="8" max="8" width="15.140625" style="2" customWidth="1"/>
    <col min="9" max="10" width="19.8515625" style="2" customWidth="1"/>
    <col min="11" max="11" width="11.421875" style="2" customWidth="1"/>
    <col min="12" max="12" width="16.28125" style="2" customWidth="1"/>
    <col min="13" max="16384" width="11.421875" style="2" customWidth="1"/>
  </cols>
  <sheetData>
    <row r="1" spans="1:2" ht="11.25">
      <c r="A1" s="1" t="s">
        <v>16</v>
      </c>
      <c r="B1" s="122" t="s">
        <v>110</v>
      </c>
    </row>
    <row r="2" spans="1:12" ht="11.25" customHeight="1">
      <c r="A2" s="136" t="s">
        <v>84</v>
      </c>
      <c r="B2" s="136" t="s">
        <v>57</v>
      </c>
      <c r="C2" s="136" t="s">
        <v>9</v>
      </c>
      <c r="D2" s="168" t="s">
        <v>34</v>
      </c>
      <c r="E2" s="169"/>
      <c r="F2" s="136" t="s">
        <v>35</v>
      </c>
      <c r="G2" s="141" t="s">
        <v>115</v>
      </c>
      <c r="H2" s="150" t="s">
        <v>5</v>
      </c>
      <c r="I2" s="152"/>
      <c r="J2" s="152"/>
      <c r="K2" s="170"/>
      <c r="L2" s="147" t="s">
        <v>116</v>
      </c>
    </row>
    <row r="3" spans="1:12" ht="11.25">
      <c r="A3" s="137"/>
      <c r="B3" s="137"/>
      <c r="C3" s="137"/>
      <c r="D3" s="136" t="s">
        <v>124</v>
      </c>
      <c r="E3" s="136" t="s">
        <v>125</v>
      </c>
      <c r="F3" s="137"/>
      <c r="G3" s="142"/>
      <c r="H3" s="136" t="s">
        <v>121</v>
      </c>
      <c r="I3" s="145" t="s">
        <v>27</v>
      </c>
      <c r="J3" s="151"/>
      <c r="K3" s="136" t="s">
        <v>119</v>
      </c>
      <c r="L3" s="147"/>
    </row>
    <row r="4" spans="1:12" ht="22.5">
      <c r="A4" s="138"/>
      <c r="B4" s="138"/>
      <c r="C4" s="138"/>
      <c r="D4" s="138"/>
      <c r="E4" s="138"/>
      <c r="F4" s="138"/>
      <c r="G4" s="143"/>
      <c r="H4" s="138"/>
      <c r="I4" s="11" t="s">
        <v>122</v>
      </c>
      <c r="J4" s="11" t="s">
        <v>123</v>
      </c>
      <c r="K4" s="138"/>
      <c r="L4" s="147"/>
    </row>
    <row r="5" spans="1:13" ht="11.25">
      <c r="A5" s="7"/>
      <c r="B5" s="7"/>
      <c r="C5" s="7"/>
      <c r="D5" s="12">
        <v>0</v>
      </c>
      <c r="E5" s="12">
        <v>0</v>
      </c>
      <c r="F5" s="12">
        <v>0</v>
      </c>
      <c r="G5" s="12">
        <f aca="true" t="shared" si="0" ref="G5:G24">(D5+E5)*F5</f>
        <v>0</v>
      </c>
      <c r="H5" s="12">
        <v>0</v>
      </c>
      <c r="I5" s="12">
        <v>0</v>
      </c>
      <c r="J5" s="12">
        <v>0</v>
      </c>
      <c r="K5" s="12">
        <v>0</v>
      </c>
      <c r="L5" s="12">
        <f>SUM(H5:K5)</f>
        <v>0</v>
      </c>
      <c r="M5" s="126"/>
    </row>
    <row r="6" spans="1:13" ht="11.25">
      <c r="A6" s="7"/>
      <c r="B6" s="7"/>
      <c r="C6" s="7"/>
      <c r="D6" s="12">
        <v>0</v>
      </c>
      <c r="E6" s="12">
        <v>0</v>
      </c>
      <c r="F6" s="12">
        <v>0</v>
      </c>
      <c r="G6" s="12">
        <f t="shared" si="0"/>
        <v>0</v>
      </c>
      <c r="H6" s="12">
        <v>0</v>
      </c>
      <c r="I6" s="12">
        <v>0</v>
      </c>
      <c r="J6" s="12">
        <v>0</v>
      </c>
      <c r="K6" s="12">
        <v>0</v>
      </c>
      <c r="L6" s="12">
        <f aca="true" t="shared" si="1" ref="L6:L24">SUM(H6:K6)</f>
        <v>0</v>
      </c>
      <c r="M6" s="126"/>
    </row>
    <row r="7" spans="1:13" ht="11.25">
      <c r="A7" s="7"/>
      <c r="B7" s="7"/>
      <c r="C7" s="7"/>
      <c r="D7" s="12">
        <v>0</v>
      </c>
      <c r="E7" s="12">
        <v>0</v>
      </c>
      <c r="F7" s="12">
        <v>0</v>
      </c>
      <c r="G7" s="12">
        <f t="shared" si="0"/>
        <v>0</v>
      </c>
      <c r="H7" s="12">
        <v>0</v>
      </c>
      <c r="I7" s="12">
        <v>0</v>
      </c>
      <c r="J7" s="12">
        <v>0</v>
      </c>
      <c r="K7" s="12">
        <v>0</v>
      </c>
      <c r="L7" s="12">
        <f t="shared" si="1"/>
        <v>0</v>
      </c>
      <c r="M7" s="126"/>
    </row>
    <row r="8" spans="1:13" ht="11.25">
      <c r="A8" s="7"/>
      <c r="B8" s="7"/>
      <c r="C8" s="7"/>
      <c r="D8" s="12">
        <v>0</v>
      </c>
      <c r="E8" s="12">
        <v>0</v>
      </c>
      <c r="F8" s="12">
        <v>0</v>
      </c>
      <c r="G8" s="12">
        <f t="shared" si="0"/>
        <v>0</v>
      </c>
      <c r="H8" s="12">
        <v>0</v>
      </c>
      <c r="I8" s="12">
        <v>0</v>
      </c>
      <c r="J8" s="12">
        <v>0</v>
      </c>
      <c r="K8" s="12">
        <v>0</v>
      </c>
      <c r="L8" s="12">
        <f t="shared" si="1"/>
        <v>0</v>
      </c>
      <c r="M8" s="126"/>
    </row>
    <row r="9" spans="1:13" ht="11.25">
      <c r="A9" s="7"/>
      <c r="B9" s="7"/>
      <c r="C9" s="7"/>
      <c r="D9" s="12">
        <v>0</v>
      </c>
      <c r="E9" s="12">
        <v>0</v>
      </c>
      <c r="F9" s="12">
        <v>0</v>
      </c>
      <c r="G9" s="12">
        <f t="shared" si="0"/>
        <v>0</v>
      </c>
      <c r="H9" s="12">
        <v>0</v>
      </c>
      <c r="I9" s="12">
        <v>0</v>
      </c>
      <c r="J9" s="12">
        <v>0</v>
      </c>
      <c r="K9" s="12">
        <v>0</v>
      </c>
      <c r="L9" s="12">
        <f t="shared" si="1"/>
        <v>0</v>
      </c>
      <c r="M9" s="126"/>
    </row>
    <row r="10" spans="1:13" ht="11.25">
      <c r="A10" s="7"/>
      <c r="B10" s="7"/>
      <c r="C10" s="7"/>
      <c r="D10" s="12">
        <v>0</v>
      </c>
      <c r="E10" s="12">
        <v>0</v>
      </c>
      <c r="F10" s="12">
        <v>0</v>
      </c>
      <c r="G10" s="12">
        <f t="shared" si="0"/>
        <v>0</v>
      </c>
      <c r="H10" s="12">
        <v>0</v>
      </c>
      <c r="I10" s="12">
        <v>0</v>
      </c>
      <c r="J10" s="12">
        <v>0</v>
      </c>
      <c r="K10" s="12">
        <v>0</v>
      </c>
      <c r="L10" s="12">
        <f t="shared" si="1"/>
        <v>0</v>
      </c>
      <c r="M10" s="126"/>
    </row>
    <row r="11" spans="1:13" ht="11.25">
      <c r="A11" s="7"/>
      <c r="B11" s="7"/>
      <c r="C11" s="7"/>
      <c r="D11" s="12">
        <v>0</v>
      </c>
      <c r="E11" s="12">
        <v>0</v>
      </c>
      <c r="F11" s="12">
        <v>0</v>
      </c>
      <c r="G11" s="12">
        <f t="shared" si="0"/>
        <v>0</v>
      </c>
      <c r="H11" s="12">
        <v>0</v>
      </c>
      <c r="I11" s="12">
        <v>0</v>
      </c>
      <c r="J11" s="12">
        <v>0</v>
      </c>
      <c r="K11" s="12">
        <v>0</v>
      </c>
      <c r="L11" s="12">
        <f t="shared" si="1"/>
        <v>0</v>
      </c>
      <c r="M11" s="126"/>
    </row>
    <row r="12" spans="1:13" ht="11.25">
      <c r="A12" s="7"/>
      <c r="B12" s="7"/>
      <c r="C12" s="7"/>
      <c r="D12" s="12">
        <v>0</v>
      </c>
      <c r="E12" s="12">
        <v>0</v>
      </c>
      <c r="F12" s="12">
        <v>0</v>
      </c>
      <c r="G12" s="12">
        <f t="shared" si="0"/>
        <v>0</v>
      </c>
      <c r="H12" s="12">
        <v>0</v>
      </c>
      <c r="I12" s="12">
        <v>0</v>
      </c>
      <c r="J12" s="12">
        <v>0</v>
      </c>
      <c r="K12" s="12">
        <v>0</v>
      </c>
      <c r="L12" s="12">
        <f t="shared" si="1"/>
        <v>0</v>
      </c>
      <c r="M12" s="126"/>
    </row>
    <row r="13" spans="1:13" ht="11.25">
      <c r="A13" s="7"/>
      <c r="B13" s="7"/>
      <c r="C13" s="7"/>
      <c r="D13" s="12">
        <v>0</v>
      </c>
      <c r="E13" s="12">
        <v>0</v>
      </c>
      <c r="F13" s="12">
        <v>0</v>
      </c>
      <c r="G13" s="12">
        <f t="shared" si="0"/>
        <v>0</v>
      </c>
      <c r="H13" s="12">
        <v>0</v>
      </c>
      <c r="I13" s="12">
        <v>0</v>
      </c>
      <c r="J13" s="12">
        <v>0</v>
      </c>
      <c r="K13" s="12">
        <v>0</v>
      </c>
      <c r="L13" s="12">
        <f t="shared" si="1"/>
        <v>0</v>
      </c>
      <c r="M13" s="126"/>
    </row>
    <row r="14" spans="1:13" ht="11.25">
      <c r="A14" s="7"/>
      <c r="B14" s="7"/>
      <c r="C14" s="7"/>
      <c r="D14" s="12">
        <v>0</v>
      </c>
      <c r="E14" s="12">
        <v>0</v>
      </c>
      <c r="F14" s="12">
        <v>0</v>
      </c>
      <c r="G14" s="12">
        <f t="shared" si="0"/>
        <v>0</v>
      </c>
      <c r="H14" s="12">
        <v>0</v>
      </c>
      <c r="I14" s="12">
        <v>0</v>
      </c>
      <c r="J14" s="12">
        <v>0</v>
      </c>
      <c r="K14" s="12">
        <v>0</v>
      </c>
      <c r="L14" s="12">
        <f t="shared" si="1"/>
        <v>0</v>
      </c>
      <c r="M14" s="126"/>
    </row>
    <row r="15" spans="1:13" ht="11.25">
      <c r="A15" s="7"/>
      <c r="B15" s="7"/>
      <c r="C15" s="7"/>
      <c r="D15" s="12">
        <v>0</v>
      </c>
      <c r="E15" s="12">
        <v>0</v>
      </c>
      <c r="F15" s="12">
        <v>0</v>
      </c>
      <c r="G15" s="12">
        <f t="shared" si="0"/>
        <v>0</v>
      </c>
      <c r="H15" s="12">
        <v>0</v>
      </c>
      <c r="I15" s="12">
        <v>0</v>
      </c>
      <c r="J15" s="12">
        <v>0</v>
      </c>
      <c r="K15" s="12">
        <v>0</v>
      </c>
      <c r="L15" s="12">
        <f t="shared" si="1"/>
        <v>0</v>
      </c>
      <c r="M15" s="126"/>
    </row>
    <row r="16" spans="1:13" ht="11.25">
      <c r="A16" s="7"/>
      <c r="B16" s="7"/>
      <c r="C16" s="7"/>
      <c r="D16" s="12">
        <v>0</v>
      </c>
      <c r="E16" s="12">
        <v>0</v>
      </c>
      <c r="F16" s="12">
        <v>0</v>
      </c>
      <c r="G16" s="12">
        <f t="shared" si="0"/>
        <v>0</v>
      </c>
      <c r="H16" s="12">
        <v>0</v>
      </c>
      <c r="I16" s="12">
        <v>0</v>
      </c>
      <c r="J16" s="12">
        <v>0</v>
      </c>
      <c r="K16" s="12">
        <v>0</v>
      </c>
      <c r="L16" s="12">
        <f t="shared" si="1"/>
        <v>0</v>
      </c>
      <c r="M16" s="126"/>
    </row>
    <row r="17" spans="1:13" ht="11.25">
      <c r="A17" s="7"/>
      <c r="B17" s="7"/>
      <c r="C17" s="7"/>
      <c r="D17" s="12">
        <v>0</v>
      </c>
      <c r="E17" s="12">
        <v>0</v>
      </c>
      <c r="F17" s="12">
        <v>0</v>
      </c>
      <c r="G17" s="12">
        <f t="shared" si="0"/>
        <v>0</v>
      </c>
      <c r="H17" s="12">
        <v>0</v>
      </c>
      <c r="I17" s="12">
        <v>0</v>
      </c>
      <c r="J17" s="12">
        <v>0</v>
      </c>
      <c r="K17" s="12">
        <v>0</v>
      </c>
      <c r="L17" s="12">
        <f t="shared" si="1"/>
        <v>0</v>
      </c>
      <c r="M17" s="126"/>
    </row>
    <row r="18" spans="1:13" ht="11.25">
      <c r="A18" s="7"/>
      <c r="B18" s="7"/>
      <c r="C18" s="7"/>
      <c r="D18" s="12">
        <v>0</v>
      </c>
      <c r="E18" s="12">
        <v>0</v>
      </c>
      <c r="F18" s="12">
        <v>0</v>
      </c>
      <c r="G18" s="12">
        <f t="shared" si="0"/>
        <v>0</v>
      </c>
      <c r="H18" s="12">
        <v>0</v>
      </c>
      <c r="I18" s="12">
        <v>0</v>
      </c>
      <c r="J18" s="12">
        <v>0</v>
      </c>
      <c r="K18" s="12">
        <v>0</v>
      </c>
      <c r="L18" s="12">
        <f t="shared" si="1"/>
        <v>0</v>
      </c>
      <c r="M18" s="126"/>
    </row>
    <row r="19" spans="1:13" ht="11.25">
      <c r="A19" s="7"/>
      <c r="B19" s="7"/>
      <c r="C19" s="7"/>
      <c r="D19" s="12">
        <v>0</v>
      </c>
      <c r="E19" s="12">
        <v>0</v>
      </c>
      <c r="F19" s="12">
        <v>0</v>
      </c>
      <c r="G19" s="12">
        <f t="shared" si="0"/>
        <v>0</v>
      </c>
      <c r="H19" s="12">
        <v>0</v>
      </c>
      <c r="I19" s="12">
        <v>0</v>
      </c>
      <c r="J19" s="12">
        <v>0</v>
      </c>
      <c r="K19" s="12">
        <v>0</v>
      </c>
      <c r="L19" s="12">
        <f t="shared" si="1"/>
        <v>0</v>
      </c>
      <c r="M19" s="126"/>
    </row>
    <row r="20" spans="1:13" ht="11.25">
      <c r="A20" s="7"/>
      <c r="B20" s="7"/>
      <c r="C20" s="7"/>
      <c r="D20" s="12">
        <v>0</v>
      </c>
      <c r="E20" s="12">
        <v>0</v>
      </c>
      <c r="F20" s="12">
        <v>0</v>
      </c>
      <c r="G20" s="12">
        <f t="shared" si="0"/>
        <v>0</v>
      </c>
      <c r="H20" s="12">
        <v>0</v>
      </c>
      <c r="I20" s="12">
        <v>0</v>
      </c>
      <c r="J20" s="12">
        <v>0</v>
      </c>
      <c r="K20" s="12">
        <v>0</v>
      </c>
      <c r="L20" s="12">
        <f t="shared" si="1"/>
        <v>0</v>
      </c>
      <c r="M20" s="126"/>
    </row>
    <row r="21" spans="1:13" ht="11.25">
      <c r="A21" s="7"/>
      <c r="B21" s="7"/>
      <c r="C21" s="7"/>
      <c r="D21" s="12">
        <v>0</v>
      </c>
      <c r="E21" s="12">
        <v>0</v>
      </c>
      <c r="F21" s="12">
        <v>0</v>
      </c>
      <c r="G21" s="12">
        <f t="shared" si="0"/>
        <v>0</v>
      </c>
      <c r="H21" s="12">
        <v>0</v>
      </c>
      <c r="I21" s="12">
        <v>0</v>
      </c>
      <c r="J21" s="12">
        <v>0</v>
      </c>
      <c r="K21" s="12">
        <v>0</v>
      </c>
      <c r="L21" s="12">
        <f t="shared" si="1"/>
        <v>0</v>
      </c>
      <c r="M21" s="126"/>
    </row>
    <row r="22" spans="1:13" ht="11.25">
      <c r="A22" s="7"/>
      <c r="B22" s="7"/>
      <c r="C22" s="7"/>
      <c r="D22" s="12">
        <v>0</v>
      </c>
      <c r="E22" s="12">
        <v>0</v>
      </c>
      <c r="F22" s="12">
        <v>0</v>
      </c>
      <c r="G22" s="12">
        <f t="shared" si="0"/>
        <v>0</v>
      </c>
      <c r="H22" s="12">
        <v>0</v>
      </c>
      <c r="I22" s="12">
        <v>0</v>
      </c>
      <c r="J22" s="12">
        <v>0</v>
      </c>
      <c r="K22" s="12">
        <v>0</v>
      </c>
      <c r="L22" s="12">
        <f t="shared" si="1"/>
        <v>0</v>
      </c>
      <c r="M22" s="126"/>
    </row>
    <row r="23" spans="1:13" ht="11.25">
      <c r="A23" s="7"/>
      <c r="B23" s="7"/>
      <c r="C23" s="7"/>
      <c r="D23" s="12">
        <v>0</v>
      </c>
      <c r="E23" s="12">
        <v>0</v>
      </c>
      <c r="F23" s="12">
        <v>0</v>
      </c>
      <c r="G23" s="12">
        <f t="shared" si="0"/>
        <v>0</v>
      </c>
      <c r="H23" s="12">
        <v>0</v>
      </c>
      <c r="I23" s="12">
        <v>0</v>
      </c>
      <c r="J23" s="12">
        <v>0</v>
      </c>
      <c r="K23" s="12">
        <v>0</v>
      </c>
      <c r="L23" s="12">
        <f t="shared" si="1"/>
        <v>0</v>
      </c>
      <c r="M23" s="126"/>
    </row>
    <row r="24" spans="1:13" ht="11.25">
      <c r="A24" s="7"/>
      <c r="B24" s="7"/>
      <c r="C24" s="7"/>
      <c r="D24" s="12">
        <v>0</v>
      </c>
      <c r="E24" s="12">
        <v>0</v>
      </c>
      <c r="F24" s="12">
        <v>0</v>
      </c>
      <c r="G24" s="12">
        <f t="shared" si="0"/>
        <v>0</v>
      </c>
      <c r="H24" s="12">
        <v>0</v>
      </c>
      <c r="I24" s="12">
        <v>0</v>
      </c>
      <c r="J24" s="12">
        <v>0</v>
      </c>
      <c r="K24" s="12">
        <v>0</v>
      </c>
      <c r="L24" s="12">
        <f t="shared" si="1"/>
        <v>0</v>
      </c>
      <c r="M24" s="126"/>
    </row>
    <row r="25" spans="1:13" ht="12" thickBot="1">
      <c r="A25" s="13" t="s">
        <v>3</v>
      </c>
      <c r="B25" s="75"/>
      <c r="C25" s="23"/>
      <c r="D25" s="14"/>
      <c r="E25" s="14"/>
      <c r="F25" s="14"/>
      <c r="G25" s="74">
        <f aca="true" t="shared" si="2" ref="G25:L25">SUM(G5:G24)</f>
        <v>0</v>
      </c>
      <c r="H25" s="16">
        <f t="shared" si="2"/>
        <v>0</v>
      </c>
      <c r="I25" s="16">
        <f t="shared" si="2"/>
        <v>0</v>
      </c>
      <c r="J25" s="16">
        <f t="shared" si="2"/>
        <v>0</v>
      </c>
      <c r="K25" s="16">
        <f t="shared" si="2"/>
        <v>0</v>
      </c>
      <c r="L25" s="74">
        <f t="shared" si="2"/>
        <v>0</v>
      </c>
      <c r="M25" s="126"/>
    </row>
    <row r="26" spans="1:13" ht="40.5" customHeight="1" thickBot="1">
      <c r="A26" s="8"/>
      <c r="B26" s="8"/>
      <c r="C26" s="9"/>
      <c r="D26" s="128"/>
      <c r="E26" s="128"/>
      <c r="F26" s="128"/>
      <c r="G26" s="17"/>
      <c r="H26" s="17"/>
      <c r="I26" s="17"/>
      <c r="J26" s="17"/>
      <c r="K26" s="17"/>
      <c r="L26" s="127" t="str">
        <f>IF(L25=G25,"Monto Total Validado","Error. Existe Diferencia entre Total y Total Proyecto")</f>
        <v>Monto Total Validado</v>
      </c>
      <c r="M26" s="126"/>
    </row>
    <row r="27" spans="1:12" ht="11.25">
      <c r="A27" s="8" t="s">
        <v>46</v>
      </c>
      <c r="B27" s="8"/>
      <c r="C27" s="9"/>
      <c r="D27" s="9"/>
      <c r="E27" s="9"/>
      <c r="F27" s="9"/>
      <c r="G27" s="17"/>
      <c r="H27" s="17"/>
      <c r="I27" s="8"/>
      <c r="J27" s="8"/>
      <c r="K27" s="8"/>
      <c r="L27" s="8"/>
    </row>
    <row r="28" ht="11.25">
      <c r="A28" s="2" t="s">
        <v>83</v>
      </c>
    </row>
    <row r="29" ht="11.25">
      <c r="A29" s="2" t="s">
        <v>49</v>
      </c>
    </row>
    <row r="30" spans="1:12" ht="12" thickBot="1">
      <c r="A30" s="8"/>
      <c r="B30" s="8"/>
      <c r="C30" s="9"/>
      <c r="D30" s="9"/>
      <c r="E30" s="9"/>
      <c r="F30" s="9"/>
      <c r="G30" s="17"/>
      <c r="H30" s="17"/>
      <c r="I30" s="8"/>
      <c r="J30" s="8"/>
      <c r="K30" s="8"/>
      <c r="L30" s="8"/>
    </row>
    <row r="31" spans="1:12" ht="12" thickBot="1">
      <c r="A31" s="8"/>
      <c r="B31" s="8"/>
      <c r="C31" s="171" t="s">
        <v>85</v>
      </c>
      <c r="D31" s="172"/>
      <c r="E31" s="173"/>
      <c r="F31" s="9"/>
      <c r="G31" s="17"/>
      <c r="H31" s="17"/>
      <c r="I31" s="8"/>
      <c r="J31" s="8"/>
      <c r="K31" s="8"/>
      <c r="L31" s="8"/>
    </row>
    <row r="32" spans="3:5" ht="11.25">
      <c r="C32" s="35" t="s">
        <v>86</v>
      </c>
      <c r="D32" s="36" t="s">
        <v>24</v>
      </c>
      <c r="E32" s="37" t="s">
        <v>25</v>
      </c>
    </row>
    <row r="33" spans="3:5" ht="11.25">
      <c r="C33" s="38"/>
      <c r="D33" s="39"/>
      <c r="E33" s="40"/>
    </row>
    <row r="34" spans="3:5" ht="11.25">
      <c r="C34" s="38"/>
      <c r="D34" s="39"/>
      <c r="E34" s="40"/>
    </row>
    <row r="35" spans="3:5" ht="11.25">
      <c r="C35" s="38"/>
      <c r="D35" s="39"/>
      <c r="E35" s="40"/>
    </row>
    <row r="36" spans="3:5" ht="11.25">
      <c r="C36" s="38"/>
      <c r="D36" s="39"/>
      <c r="E36" s="40"/>
    </row>
    <row r="37" spans="3:5" ht="11.25">
      <c r="C37" s="38"/>
      <c r="D37" s="39"/>
      <c r="E37" s="40"/>
    </row>
    <row r="38" spans="3:5" ht="11.25">
      <c r="C38" s="38"/>
      <c r="D38" s="39"/>
      <c r="E38" s="40"/>
    </row>
    <row r="39" spans="3:5" ht="11.25">
      <c r="C39" s="38"/>
      <c r="D39" s="39"/>
      <c r="E39" s="40"/>
    </row>
    <row r="40" spans="3:5" ht="11.25">
      <c r="C40" s="38"/>
      <c r="D40" s="39"/>
      <c r="E40" s="40"/>
    </row>
    <row r="41" spans="3:5" ht="11.25">
      <c r="C41" s="38"/>
      <c r="D41" s="39"/>
      <c r="E41" s="40"/>
    </row>
    <row r="42" spans="3:5" ht="11.25">
      <c r="C42" s="38"/>
      <c r="D42" s="39"/>
      <c r="E42" s="40"/>
    </row>
    <row r="43" spans="3:5" ht="11.25">
      <c r="C43" s="38"/>
      <c r="D43" s="39"/>
      <c r="E43" s="40"/>
    </row>
    <row r="44" spans="3:5" ht="11.25">
      <c r="C44" s="38"/>
      <c r="D44" s="39"/>
      <c r="E44" s="40"/>
    </row>
    <row r="45" spans="3:5" ht="12" thickBot="1">
      <c r="C45" s="41"/>
      <c r="D45" s="42"/>
      <c r="E45" s="43"/>
    </row>
    <row r="46" ht="11.25">
      <c r="C46" s="2" t="s">
        <v>26</v>
      </c>
    </row>
  </sheetData>
  <sheetProtection insertRows="0" deleteRows="0"/>
  <mergeCells count="14">
    <mergeCell ref="C31:E31"/>
    <mergeCell ref="L2:L4"/>
    <mergeCell ref="D3:D4"/>
    <mergeCell ref="E3:E4"/>
    <mergeCell ref="H3:H4"/>
    <mergeCell ref="I3:J3"/>
    <mergeCell ref="K3:K4"/>
    <mergeCell ref="A2:A4"/>
    <mergeCell ref="C2:C4"/>
    <mergeCell ref="D2:E2"/>
    <mergeCell ref="F2:F4"/>
    <mergeCell ref="G2:G4"/>
    <mergeCell ref="H2:K2"/>
    <mergeCell ref="B2:B4"/>
  </mergeCells>
  <conditionalFormatting sqref="L26">
    <cfRule type="cellIs" priority="1" dxfId="17" operator="equal" stopIfTrue="1">
      <formula>"Monto Total Validado"</formula>
    </cfRule>
    <cfRule type="cellIs" priority="2" dxfId="13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5" fitToWidth="1" horizontalDpi="600" verticalDpi="600" orientation="landscape" scale="7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zoomScalePageLayoutView="0" workbookViewId="0" topLeftCell="A1">
      <selection activeCell="I34" sqref="I34"/>
    </sheetView>
  </sheetViews>
  <sheetFormatPr defaultColWidth="11.421875" defaultRowHeight="12.75"/>
  <cols>
    <col min="1" max="1" width="47.00390625" style="2" customWidth="1"/>
    <col min="2" max="2" width="14.7109375" style="2" customWidth="1"/>
    <col min="3" max="6" width="11.421875" style="2" customWidth="1"/>
    <col min="7" max="7" width="14.00390625" style="2" customWidth="1"/>
    <col min="8" max="8" width="14.8515625" style="2" customWidth="1"/>
    <col min="9" max="9" width="11.421875" style="2" customWidth="1"/>
    <col min="10" max="10" width="15.421875" style="2" customWidth="1"/>
    <col min="11" max="16384" width="11.421875" style="2" customWidth="1"/>
  </cols>
  <sheetData>
    <row r="1" spans="1:2" ht="11.25">
      <c r="A1" s="1" t="s">
        <v>12</v>
      </c>
      <c r="B1" s="122" t="s">
        <v>110</v>
      </c>
    </row>
    <row r="2" spans="1:10" ht="11.25" customHeight="1">
      <c r="A2" s="149" t="s">
        <v>87</v>
      </c>
      <c r="B2" s="136" t="s">
        <v>57</v>
      </c>
      <c r="C2" s="136" t="s">
        <v>126</v>
      </c>
      <c r="D2" s="136" t="s">
        <v>11</v>
      </c>
      <c r="E2" s="141" t="s">
        <v>115</v>
      </c>
      <c r="F2" s="150" t="s">
        <v>5</v>
      </c>
      <c r="G2" s="152"/>
      <c r="H2" s="152"/>
      <c r="I2" s="170"/>
      <c r="J2" s="147" t="s">
        <v>116</v>
      </c>
    </row>
    <row r="3" spans="1:10" ht="11.25">
      <c r="A3" s="174"/>
      <c r="B3" s="137"/>
      <c r="C3" s="137"/>
      <c r="D3" s="137"/>
      <c r="E3" s="142"/>
      <c r="F3" s="136" t="s">
        <v>121</v>
      </c>
      <c r="G3" s="145" t="s">
        <v>27</v>
      </c>
      <c r="H3" s="151"/>
      <c r="I3" s="136" t="s">
        <v>119</v>
      </c>
      <c r="J3" s="147"/>
    </row>
    <row r="4" spans="1:10" ht="33.75">
      <c r="A4" s="175"/>
      <c r="B4" s="138"/>
      <c r="C4" s="138"/>
      <c r="D4" s="138"/>
      <c r="E4" s="143"/>
      <c r="F4" s="138"/>
      <c r="G4" s="11" t="s">
        <v>122</v>
      </c>
      <c r="H4" s="11" t="s">
        <v>123</v>
      </c>
      <c r="I4" s="138"/>
      <c r="J4" s="147"/>
    </row>
    <row r="5" spans="1:11" ht="11.25">
      <c r="A5" s="7"/>
      <c r="B5" s="7"/>
      <c r="C5" s="19">
        <v>0</v>
      </c>
      <c r="D5" s="19">
        <v>0</v>
      </c>
      <c r="E5" s="19">
        <f>C5*D5</f>
        <v>0</v>
      </c>
      <c r="F5" s="19">
        <v>0</v>
      </c>
      <c r="G5" s="19">
        <v>0</v>
      </c>
      <c r="H5" s="19">
        <v>0</v>
      </c>
      <c r="I5" s="19">
        <v>0</v>
      </c>
      <c r="J5" s="19">
        <f>SUM(F5:I5)</f>
        <v>0</v>
      </c>
      <c r="K5" s="126"/>
    </row>
    <row r="6" spans="1:11" ht="11.25">
      <c r="A6" s="7"/>
      <c r="B6" s="7"/>
      <c r="C6" s="19">
        <v>0</v>
      </c>
      <c r="D6" s="19">
        <v>0</v>
      </c>
      <c r="E6" s="19">
        <f aca="true" t="shared" si="0" ref="E6:E14">C6*D6</f>
        <v>0</v>
      </c>
      <c r="F6" s="19">
        <v>0</v>
      </c>
      <c r="G6" s="19">
        <v>0</v>
      </c>
      <c r="H6" s="19">
        <v>0</v>
      </c>
      <c r="I6" s="19">
        <v>0</v>
      </c>
      <c r="J6" s="19">
        <f aca="true" t="shared" si="1" ref="J6:J14">SUM(F6:I6)</f>
        <v>0</v>
      </c>
      <c r="K6" s="126"/>
    </row>
    <row r="7" spans="1:11" ht="11.25">
      <c r="A7" s="7"/>
      <c r="B7" s="7"/>
      <c r="C7" s="19">
        <v>0</v>
      </c>
      <c r="D7" s="19">
        <v>0</v>
      </c>
      <c r="E7" s="19">
        <f t="shared" si="0"/>
        <v>0</v>
      </c>
      <c r="F7" s="19">
        <v>0</v>
      </c>
      <c r="G7" s="19">
        <v>0</v>
      </c>
      <c r="H7" s="19">
        <v>0</v>
      </c>
      <c r="I7" s="19">
        <v>0</v>
      </c>
      <c r="J7" s="19">
        <f t="shared" si="1"/>
        <v>0</v>
      </c>
      <c r="K7" s="126"/>
    </row>
    <row r="8" spans="1:11" ht="11.25">
      <c r="A8" s="7"/>
      <c r="B8" s="7"/>
      <c r="C8" s="19">
        <v>0</v>
      </c>
      <c r="D8" s="19">
        <v>0</v>
      </c>
      <c r="E8" s="19">
        <f t="shared" si="0"/>
        <v>0</v>
      </c>
      <c r="F8" s="19">
        <v>0</v>
      </c>
      <c r="G8" s="19">
        <v>0</v>
      </c>
      <c r="H8" s="19">
        <v>0</v>
      </c>
      <c r="I8" s="19">
        <v>0</v>
      </c>
      <c r="J8" s="19">
        <f t="shared" si="1"/>
        <v>0</v>
      </c>
      <c r="K8" s="126"/>
    </row>
    <row r="9" spans="1:11" ht="11.25">
      <c r="A9" s="7"/>
      <c r="B9" s="7"/>
      <c r="C9" s="19">
        <v>0</v>
      </c>
      <c r="D9" s="19">
        <v>0</v>
      </c>
      <c r="E9" s="19">
        <f t="shared" si="0"/>
        <v>0</v>
      </c>
      <c r="F9" s="19">
        <v>0</v>
      </c>
      <c r="G9" s="19">
        <v>0</v>
      </c>
      <c r="H9" s="19">
        <v>0</v>
      </c>
      <c r="I9" s="19">
        <v>0</v>
      </c>
      <c r="J9" s="19">
        <f t="shared" si="1"/>
        <v>0</v>
      </c>
      <c r="K9" s="126"/>
    </row>
    <row r="10" spans="1:11" ht="11.25">
      <c r="A10" s="7"/>
      <c r="B10" s="7"/>
      <c r="C10" s="19">
        <v>0</v>
      </c>
      <c r="D10" s="19">
        <v>0</v>
      </c>
      <c r="E10" s="19">
        <f t="shared" si="0"/>
        <v>0</v>
      </c>
      <c r="F10" s="19">
        <v>0</v>
      </c>
      <c r="G10" s="19">
        <v>0</v>
      </c>
      <c r="H10" s="19">
        <v>0</v>
      </c>
      <c r="I10" s="19">
        <v>0</v>
      </c>
      <c r="J10" s="19">
        <f t="shared" si="1"/>
        <v>0</v>
      </c>
      <c r="K10" s="126"/>
    </row>
    <row r="11" spans="1:11" ht="11.25">
      <c r="A11" s="7"/>
      <c r="B11" s="7"/>
      <c r="C11" s="19">
        <v>0</v>
      </c>
      <c r="D11" s="19">
        <v>0</v>
      </c>
      <c r="E11" s="19">
        <f t="shared" si="0"/>
        <v>0</v>
      </c>
      <c r="F11" s="19">
        <v>0</v>
      </c>
      <c r="G11" s="19">
        <v>0</v>
      </c>
      <c r="H11" s="19">
        <v>0</v>
      </c>
      <c r="I11" s="19">
        <v>0</v>
      </c>
      <c r="J11" s="19">
        <f t="shared" si="1"/>
        <v>0</v>
      </c>
      <c r="K11" s="126"/>
    </row>
    <row r="12" spans="1:11" ht="11.25">
      <c r="A12" s="7"/>
      <c r="B12" s="7"/>
      <c r="C12" s="19">
        <v>0</v>
      </c>
      <c r="D12" s="19">
        <v>0</v>
      </c>
      <c r="E12" s="19">
        <f t="shared" si="0"/>
        <v>0</v>
      </c>
      <c r="F12" s="19">
        <v>0</v>
      </c>
      <c r="G12" s="19">
        <v>0</v>
      </c>
      <c r="H12" s="19">
        <v>0</v>
      </c>
      <c r="I12" s="19">
        <v>0</v>
      </c>
      <c r="J12" s="19">
        <f t="shared" si="1"/>
        <v>0</v>
      </c>
      <c r="K12" s="126"/>
    </row>
    <row r="13" spans="1:11" ht="11.25">
      <c r="A13" s="7"/>
      <c r="B13" s="7"/>
      <c r="C13" s="19">
        <v>0</v>
      </c>
      <c r="D13" s="19">
        <v>0</v>
      </c>
      <c r="E13" s="19">
        <f t="shared" si="0"/>
        <v>0</v>
      </c>
      <c r="F13" s="19">
        <v>0</v>
      </c>
      <c r="G13" s="19">
        <v>0</v>
      </c>
      <c r="H13" s="19">
        <v>0</v>
      </c>
      <c r="I13" s="19">
        <v>0</v>
      </c>
      <c r="J13" s="19">
        <f t="shared" si="1"/>
        <v>0</v>
      </c>
      <c r="K13" s="126"/>
    </row>
    <row r="14" spans="1:11" ht="11.25">
      <c r="A14" s="7"/>
      <c r="B14" s="7"/>
      <c r="C14" s="19">
        <v>0</v>
      </c>
      <c r="D14" s="19">
        <v>0</v>
      </c>
      <c r="E14" s="19">
        <f t="shared" si="0"/>
        <v>0</v>
      </c>
      <c r="F14" s="19">
        <v>0</v>
      </c>
      <c r="G14" s="19">
        <v>0</v>
      </c>
      <c r="H14" s="19">
        <v>0</v>
      </c>
      <c r="I14" s="19">
        <v>0</v>
      </c>
      <c r="J14" s="19">
        <f t="shared" si="1"/>
        <v>0</v>
      </c>
      <c r="K14" s="126"/>
    </row>
    <row r="15" spans="1:11" ht="12" thickBot="1">
      <c r="A15" s="13" t="s">
        <v>3</v>
      </c>
      <c r="B15" s="75"/>
      <c r="C15" s="20"/>
      <c r="D15" s="21"/>
      <c r="E15" s="78">
        <f aca="true" t="shared" si="2" ref="E15:J15">SUM(E5:E14)</f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78">
        <f t="shared" si="2"/>
        <v>0</v>
      </c>
      <c r="K15" s="126"/>
    </row>
    <row r="16" spans="1:11" ht="42.75" customHeight="1" thickBot="1">
      <c r="A16" s="8"/>
      <c r="B16" s="8"/>
      <c r="C16" s="128"/>
      <c r="D16" s="128"/>
      <c r="E16" s="17"/>
      <c r="F16" s="128"/>
      <c r="G16" s="128"/>
      <c r="H16" s="128"/>
      <c r="I16" s="128"/>
      <c r="J16" s="127" t="str">
        <f>IF(J15=E15,"Monto Total Validado","Error. Existe Diferencia entre Total y Total Proyecto")</f>
        <v>Monto Total Validado</v>
      </c>
      <c r="K16" s="126"/>
    </row>
    <row r="17" spans="1:13" ht="11.25">
      <c r="A17" s="8" t="s">
        <v>46</v>
      </c>
      <c r="B17" s="8"/>
      <c r="C17" s="9"/>
      <c r="D17" s="9"/>
      <c r="E17" s="9"/>
      <c r="F17" s="9"/>
      <c r="G17" s="17"/>
      <c r="H17" s="17"/>
      <c r="I17" s="8"/>
      <c r="J17" s="8"/>
      <c r="K17" s="8"/>
      <c r="L17" s="8"/>
      <c r="M17" s="8"/>
    </row>
    <row r="18" ht="11.25">
      <c r="A18" s="2" t="s">
        <v>52</v>
      </c>
    </row>
    <row r="19" spans="1:2" s="1" customFormat="1" ht="11.25">
      <c r="A19" s="2" t="s">
        <v>54</v>
      </c>
      <c r="B19" s="2"/>
    </row>
    <row r="20" spans="1:2" s="1" customFormat="1" ht="11.25">
      <c r="A20" s="2"/>
      <c r="B20" s="2"/>
    </row>
    <row r="21" ht="11.25">
      <c r="A21" s="2" t="s">
        <v>49</v>
      </c>
    </row>
    <row r="23" spans="1:2" ht="11.25">
      <c r="A23" s="1" t="s">
        <v>6</v>
      </c>
      <c r="B23" s="1"/>
    </row>
  </sheetData>
  <sheetProtection insertRows="0" deleteRows="0"/>
  <mergeCells count="10">
    <mergeCell ref="C2:C4"/>
    <mergeCell ref="A2:A4"/>
    <mergeCell ref="J2:J4"/>
    <mergeCell ref="D2:D4"/>
    <mergeCell ref="G3:H3"/>
    <mergeCell ref="F2:I2"/>
    <mergeCell ref="F3:F4"/>
    <mergeCell ref="I3:I4"/>
    <mergeCell ref="E2:E4"/>
    <mergeCell ref="B2:B4"/>
  </mergeCells>
  <conditionalFormatting sqref="J16">
    <cfRule type="cellIs" priority="1" dxfId="17" operator="equal" stopIfTrue="1">
      <formula>"Monto Total Validado"</formula>
    </cfRule>
    <cfRule type="cellIs" priority="2" dxfId="13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5" fitToWidth="1" horizontalDpi="600" verticalDpi="600" orientation="landscape" scale="8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zoomScalePageLayoutView="0" workbookViewId="0" topLeftCell="A1">
      <selection activeCell="G40" sqref="G40"/>
    </sheetView>
  </sheetViews>
  <sheetFormatPr defaultColWidth="11.421875" defaultRowHeight="12.75"/>
  <cols>
    <col min="1" max="1" width="43.421875" style="2" customWidth="1"/>
    <col min="2" max="2" width="15.140625" style="2" customWidth="1"/>
    <col min="3" max="6" width="11.421875" style="2" customWidth="1"/>
    <col min="7" max="7" width="14.00390625" style="2" customWidth="1"/>
    <col min="8" max="8" width="14.8515625" style="2" customWidth="1"/>
    <col min="9" max="9" width="11.421875" style="2" customWidth="1"/>
    <col min="10" max="10" width="16.57421875" style="2" customWidth="1"/>
    <col min="11" max="16384" width="11.421875" style="2" customWidth="1"/>
  </cols>
  <sheetData>
    <row r="1" spans="1:2" ht="11.25">
      <c r="A1" s="1" t="s">
        <v>92</v>
      </c>
      <c r="B1" s="122" t="s">
        <v>110</v>
      </c>
    </row>
    <row r="2" spans="1:10" ht="11.25" customHeight="1">
      <c r="A2" s="176" t="s">
        <v>9</v>
      </c>
      <c r="B2" s="136" t="s">
        <v>57</v>
      </c>
      <c r="C2" s="136" t="s">
        <v>126</v>
      </c>
      <c r="D2" s="136" t="s">
        <v>11</v>
      </c>
      <c r="E2" s="141" t="s">
        <v>115</v>
      </c>
      <c r="F2" s="150" t="s">
        <v>5</v>
      </c>
      <c r="G2" s="152"/>
      <c r="H2" s="152"/>
      <c r="I2" s="170"/>
      <c r="J2" s="147" t="s">
        <v>116</v>
      </c>
    </row>
    <row r="3" spans="1:10" ht="11.25">
      <c r="A3" s="174"/>
      <c r="B3" s="137"/>
      <c r="C3" s="137"/>
      <c r="D3" s="137"/>
      <c r="E3" s="142"/>
      <c r="F3" s="136" t="s">
        <v>121</v>
      </c>
      <c r="G3" s="145" t="s">
        <v>27</v>
      </c>
      <c r="H3" s="151"/>
      <c r="I3" s="136" t="s">
        <v>119</v>
      </c>
      <c r="J3" s="147"/>
    </row>
    <row r="4" spans="1:10" ht="33.75">
      <c r="A4" s="175"/>
      <c r="B4" s="138"/>
      <c r="C4" s="138"/>
      <c r="D4" s="138"/>
      <c r="E4" s="143"/>
      <c r="F4" s="138"/>
      <c r="G4" s="11" t="s">
        <v>122</v>
      </c>
      <c r="H4" s="11" t="s">
        <v>123</v>
      </c>
      <c r="I4" s="138"/>
      <c r="J4" s="147"/>
    </row>
    <row r="5" spans="1:11" ht="11.25">
      <c r="A5" s="5"/>
      <c r="B5" s="5"/>
      <c r="C5" s="6">
        <v>0</v>
      </c>
      <c r="D5" s="6">
        <v>0</v>
      </c>
      <c r="E5" s="12">
        <f>C5*D5</f>
        <v>0</v>
      </c>
      <c r="F5" s="6">
        <v>0</v>
      </c>
      <c r="G5" s="6">
        <v>0</v>
      </c>
      <c r="H5" s="6">
        <v>0</v>
      </c>
      <c r="I5" s="6">
        <v>0</v>
      </c>
      <c r="J5" s="12">
        <f>SUM(F5:I5)</f>
        <v>0</v>
      </c>
      <c r="K5" s="126"/>
    </row>
    <row r="6" spans="1:11" ht="11.25">
      <c r="A6" s="5"/>
      <c r="B6" s="5"/>
      <c r="C6" s="6">
        <v>0</v>
      </c>
      <c r="D6" s="6">
        <v>0</v>
      </c>
      <c r="E6" s="12">
        <f aca="true" t="shared" si="0" ref="E6:E19">C6*D6</f>
        <v>0</v>
      </c>
      <c r="F6" s="6">
        <v>0</v>
      </c>
      <c r="G6" s="6">
        <v>0</v>
      </c>
      <c r="H6" s="6">
        <v>0</v>
      </c>
      <c r="I6" s="6">
        <v>0</v>
      </c>
      <c r="J6" s="12">
        <f aca="true" t="shared" si="1" ref="J6:J19">SUM(F6:I6)</f>
        <v>0</v>
      </c>
      <c r="K6" s="126"/>
    </row>
    <row r="7" spans="1:11" ht="11.25">
      <c r="A7" s="5"/>
      <c r="B7" s="5"/>
      <c r="C7" s="6">
        <v>0</v>
      </c>
      <c r="D7" s="6">
        <v>0</v>
      </c>
      <c r="E7" s="12">
        <f t="shared" si="0"/>
        <v>0</v>
      </c>
      <c r="F7" s="6">
        <v>0</v>
      </c>
      <c r="G7" s="6">
        <v>0</v>
      </c>
      <c r="H7" s="6">
        <v>0</v>
      </c>
      <c r="I7" s="6">
        <v>0</v>
      </c>
      <c r="J7" s="12">
        <f t="shared" si="1"/>
        <v>0</v>
      </c>
      <c r="K7" s="126"/>
    </row>
    <row r="8" spans="1:11" ht="11.25">
      <c r="A8" s="5"/>
      <c r="B8" s="5"/>
      <c r="C8" s="6">
        <v>0</v>
      </c>
      <c r="D8" s="6">
        <v>0</v>
      </c>
      <c r="E8" s="12">
        <f t="shared" si="0"/>
        <v>0</v>
      </c>
      <c r="F8" s="6">
        <v>0</v>
      </c>
      <c r="G8" s="6">
        <v>0</v>
      </c>
      <c r="H8" s="6">
        <v>0</v>
      </c>
      <c r="I8" s="6">
        <v>0</v>
      </c>
      <c r="J8" s="12">
        <f t="shared" si="1"/>
        <v>0</v>
      </c>
      <c r="K8" s="126"/>
    </row>
    <row r="9" spans="1:11" ht="11.25">
      <c r="A9" s="5"/>
      <c r="B9" s="5"/>
      <c r="C9" s="6">
        <v>0</v>
      </c>
      <c r="D9" s="6">
        <v>0</v>
      </c>
      <c r="E9" s="12">
        <f t="shared" si="0"/>
        <v>0</v>
      </c>
      <c r="F9" s="6">
        <v>0</v>
      </c>
      <c r="G9" s="6">
        <v>0</v>
      </c>
      <c r="H9" s="6">
        <v>0</v>
      </c>
      <c r="I9" s="6">
        <v>0</v>
      </c>
      <c r="J9" s="12">
        <f t="shared" si="1"/>
        <v>0</v>
      </c>
      <c r="K9" s="126"/>
    </row>
    <row r="10" spans="1:11" ht="11.25">
      <c r="A10" s="5"/>
      <c r="B10" s="5"/>
      <c r="C10" s="6">
        <v>0</v>
      </c>
      <c r="D10" s="6">
        <v>0</v>
      </c>
      <c r="E10" s="12">
        <f t="shared" si="0"/>
        <v>0</v>
      </c>
      <c r="F10" s="6">
        <v>0</v>
      </c>
      <c r="G10" s="6">
        <v>0</v>
      </c>
      <c r="H10" s="6">
        <v>0</v>
      </c>
      <c r="I10" s="6">
        <v>0</v>
      </c>
      <c r="J10" s="12">
        <f t="shared" si="1"/>
        <v>0</v>
      </c>
      <c r="K10" s="126"/>
    </row>
    <row r="11" spans="1:11" ht="11.25">
      <c r="A11" s="5"/>
      <c r="B11" s="5"/>
      <c r="C11" s="6">
        <v>0</v>
      </c>
      <c r="D11" s="6">
        <v>0</v>
      </c>
      <c r="E11" s="12">
        <f t="shared" si="0"/>
        <v>0</v>
      </c>
      <c r="F11" s="6">
        <v>0</v>
      </c>
      <c r="G11" s="6">
        <v>0</v>
      </c>
      <c r="H11" s="6">
        <v>0</v>
      </c>
      <c r="I11" s="6">
        <v>0</v>
      </c>
      <c r="J11" s="12">
        <f t="shared" si="1"/>
        <v>0</v>
      </c>
      <c r="K11" s="126"/>
    </row>
    <row r="12" spans="1:11" ht="11.25">
      <c r="A12" s="5"/>
      <c r="B12" s="5"/>
      <c r="C12" s="6">
        <v>0</v>
      </c>
      <c r="D12" s="6">
        <v>0</v>
      </c>
      <c r="E12" s="12">
        <f t="shared" si="0"/>
        <v>0</v>
      </c>
      <c r="F12" s="6">
        <v>0</v>
      </c>
      <c r="G12" s="6">
        <v>0</v>
      </c>
      <c r="H12" s="6">
        <v>0</v>
      </c>
      <c r="I12" s="6">
        <v>0</v>
      </c>
      <c r="J12" s="12">
        <f t="shared" si="1"/>
        <v>0</v>
      </c>
      <c r="K12" s="126"/>
    </row>
    <row r="13" spans="1:11" ht="11.25">
      <c r="A13" s="5"/>
      <c r="B13" s="5"/>
      <c r="C13" s="6">
        <v>0</v>
      </c>
      <c r="D13" s="6">
        <v>0</v>
      </c>
      <c r="E13" s="12">
        <f t="shared" si="0"/>
        <v>0</v>
      </c>
      <c r="F13" s="6">
        <v>0</v>
      </c>
      <c r="G13" s="6">
        <v>0</v>
      </c>
      <c r="H13" s="6">
        <v>0</v>
      </c>
      <c r="I13" s="6">
        <v>0</v>
      </c>
      <c r="J13" s="12">
        <f t="shared" si="1"/>
        <v>0</v>
      </c>
      <c r="K13" s="126"/>
    </row>
    <row r="14" spans="1:11" ht="11.25">
      <c r="A14" s="5"/>
      <c r="B14" s="5"/>
      <c r="C14" s="6">
        <v>0</v>
      </c>
      <c r="D14" s="6">
        <v>0</v>
      </c>
      <c r="E14" s="12">
        <f t="shared" si="0"/>
        <v>0</v>
      </c>
      <c r="F14" s="6">
        <v>0</v>
      </c>
      <c r="G14" s="6">
        <v>0</v>
      </c>
      <c r="H14" s="6">
        <v>0</v>
      </c>
      <c r="I14" s="6">
        <v>0</v>
      </c>
      <c r="J14" s="12">
        <f t="shared" si="1"/>
        <v>0</v>
      </c>
      <c r="K14" s="126"/>
    </row>
    <row r="15" spans="1:11" ht="11.25">
      <c r="A15" s="5"/>
      <c r="B15" s="5"/>
      <c r="C15" s="6">
        <v>0</v>
      </c>
      <c r="D15" s="6">
        <v>0</v>
      </c>
      <c r="E15" s="12">
        <f t="shared" si="0"/>
        <v>0</v>
      </c>
      <c r="F15" s="6">
        <v>0</v>
      </c>
      <c r="G15" s="6">
        <v>0</v>
      </c>
      <c r="H15" s="6">
        <v>0</v>
      </c>
      <c r="I15" s="6">
        <v>0</v>
      </c>
      <c r="J15" s="12">
        <f t="shared" si="1"/>
        <v>0</v>
      </c>
      <c r="K15" s="126"/>
    </row>
    <row r="16" spans="1:11" ht="11.25">
      <c r="A16" s="5"/>
      <c r="B16" s="5"/>
      <c r="C16" s="6">
        <v>0</v>
      </c>
      <c r="D16" s="6">
        <v>0</v>
      </c>
      <c r="E16" s="12">
        <f t="shared" si="0"/>
        <v>0</v>
      </c>
      <c r="F16" s="6">
        <v>0</v>
      </c>
      <c r="G16" s="6">
        <v>0</v>
      </c>
      <c r="H16" s="6">
        <v>0</v>
      </c>
      <c r="I16" s="6">
        <v>0</v>
      </c>
      <c r="J16" s="12">
        <f t="shared" si="1"/>
        <v>0</v>
      </c>
      <c r="K16" s="126"/>
    </row>
    <row r="17" spans="1:11" ht="11.25">
      <c r="A17" s="5"/>
      <c r="B17" s="5"/>
      <c r="C17" s="6">
        <v>0</v>
      </c>
      <c r="D17" s="6">
        <v>0</v>
      </c>
      <c r="E17" s="12">
        <f t="shared" si="0"/>
        <v>0</v>
      </c>
      <c r="F17" s="6">
        <v>0</v>
      </c>
      <c r="G17" s="6">
        <v>0</v>
      </c>
      <c r="H17" s="6">
        <v>0</v>
      </c>
      <c r="I17" s="6">
        <v>0</v>
      </c>
      <c r="J17" s="12">
        <f t="shared" si="1"/>
        <v>0</v>
      </c>
      <c r="K17" s="126"/>
    </row>
    <row r="18" spans="1:11" ht="11.25">
      <c r="A18" s="5"/>
      <c r="B18" s="5"/>
      <c r="C18" s="6">
        <v>0</v>
      </c>
      <c r="D18" s="6">
        <v>0</v>
      </c>
      <c r="E18" s="12">
        <f t="shared" si="0"/>
        <v>0</v>
      </c>
      <c r="F18" s="6">
        <v>0</v>
      </c>
      <c r="G18" s="6">
        <v>0</v>
      </c>
      <c r="H18" s="6">
        <v>0</v>
      </c>
      <c r="I18" s="6">
        <v>0</v>
      </c>
      <c r="J18" s="12">
        <f t="shared" si="1"/>
        <v>0</v>
      </c>
      <c r="K18" s="126"/>
    </row>
    <row r="19" spans="1:11" ht="11.25">
      <c r="A19" s="5"/>
      <c r="B19" s="5"/>
      <c r="C19" s="6">
        <v>0</v>
      </c>
      <c r="D19" s="6">
        <v>0</v>
      </c>
      <c r="E19" s="12">
        <f t="shared" si="0"/>
        <v>0</v>
      </c>
      <c r="F19" s="6">
        <v>0</v>
      </c>
      <c r="G19" s="6">
        <v>0</v>
      </c>
      <c r="H19" s="6">
        <v>0</v>
      </c>
      <c r="I19" s="6">
        <v>0</v>
      </c>
      <c r="J19" s="12">
        <f t="shared" si="1"/>
        <v>0</v>
      </c>
      <c r="K19" s="126"/>
    </row>
    <row r="20" spans="1:11" ht="12" thickBot="1">
      <c r="A20" s="13" t="s">
        <v>3</v>
      </c>
      <c r="B20" s="75"/>
      <c r="C20" s="14"/>
      <c r="D20" s="15"/>
      <c r="E20" s="74">
        <f aca="true" t="shared" si="2" ref="E20:J20">SUM(E5:E19)</f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74">
        <f t="shared" si="2"/>
        <v>0</v>
      </c>
      <c r="K20" s="126"/>
    </row>
    <row r="21" spans="3:11" ht="39.75" customHeight="1" thickBot="1">
      <c r="C21" s="126"/>
      <c r="D21" s="126"/>
      <c r="E21" s="126"/>
      <c r="F21" s="126"/>
      <c r="G21" s="126"/>
      <c r="H21" s="126"/>
      <c r="I21" s="126"/>
      <c r="J21" s="127" t="str">
        <f>IF(J20=E20,"Monto Total Validado","Error. Existe Diferencia entre Total y Total Proyecto")</f>
        <v>Monto Total Validado</v>
      </c>
      <c r="K21" s="126"/>
    </row>
    <row r="22" spans="1:13" ht="11.25">
      <c r="A22" s="8" t="s">
        <v>46</v>
      </c>
      <c r="B22" s="8"/>
      <c r="C22" s="9"/>
      <c r="D22" s="9"/>
      <c r="E22" s="9"/>
      <c r="F22" s="9"/>
      <c r="G22" s="17"/>
      <c r="H22" s="17"/>
      <c r="I22" s="8"/>
      <c r="J22" s="8"/>
      <c r="K22" s="8"/>
      <c r="L22" s="8"/>
      <c r="M22" s="8"/>
    </row>
    <row r="23" ht="11.25">
      <c r="A23" s="2" t="s">
        <v>52</v>
      </c>
    </row>
    <row r="24" ht="11.25">
      <c r="A24" s="2" t="s">
        <v>49</v>
      </c>
    </row>
  </sheetData>
  <sheetProtection insertRows="0" deleteRows="0"/>
  <mergeCells count="10">
    <mergeCell ref="A2:A4"/>
    <mergeCell ref="C2:C4"/>
    <mergeCell ref="D2:D4"/>
    <mergeCell ref="E2:E4"/>
    <mergeCell ref="F2:I2"/>
    <mergeCell ref="J2:J4"/>
    <mergeCell ref="F3:F4"/>
    <mergeCell ref="G3:H3"/>
    <mergeCell ref="I3:I4"/>
    <mergeCell ref="B2:B4"/>
  </mergeCells>
  <conditionalFormatting sqref="J21">
    <cfRule type="cellIs" priority="1" dxfId="17" operator="equal" stopIfTrue="1">
      <formula>"Monto Total Validado"</formula>
    </cfRule>
    <cfRule type="cellIs" priority="2" dxfId="13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5" fitToWidth="1" horizontalDpi="600" verticalDpi="600" orientation="landscape" scale="8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O30" sqref="O30"/>
    </sheetView>
  </sheetViews>
  <sheetFormatPr defaultColWidth="11.421875" defaultRowHeight="12.75"/>
  <cols>
    <col min="1" max="1" width="28.421875" style="2" customWidth="1"/>
    <col min="2" max="2" width="16.28125" style="2" customWidth="1"/>
    <col min="3" max="3" width="15.7109375" style="2" customWidth="1"/>
    <col min="4" max="4" width="10.8515625" style="2" customWidth="1"/>
    <col min="5" max="5" width="10.7109375" style="2" customWidth="1"/>
    <col min="6" max="6" width="13.28125" style="2" customWidth="1"/>
    <col min="7" max="7" width="12.8515625" style="2" bestFit="1" customWidth="1"/>
    <col min="8" max="8" width="14.00390625" style="2" bestFit="1" customWidth="1"/>
    <col min="9" max="9" width="16.7109375" style="2" bestFit="1" customWidth="1"/>
    <col min="10" max="10" width="14.00390625" style="2" bestFit="1" customWidth="1"/>
    <col min="11" max="11" width="15.8515625" style="2" customWidth="1"/>
    <col min="12" max="12" width="16.7109375" style="2" customWidth="1"/>
    <col min="13" max="13" width="15.00390625" style="2" customWidth="1"/>
    <col min="14" max="14" width="9.8515625" style="2" customWidth="1"/>
    <col min="15" max="16384" width="11.421875" style="2" customWidth="1"/>
  </cols>
  <sheetData>
    <row r="1" spans="1:2" ht="11.25">
      <c r="A1" s="1" t="s">
        <v>39</v>
      </c>
      <c r="B1" s="122" t="s">
        <v>110</v>
      </c>
    </row>
    <row r="2" spans="1:11" ht="11.25" customHeight="1">
      <c r="A2" s="139" t="s">
        <v>88</v>
      </c>
      <c r="B2" s="136" t="s">
        <v>57</v>
      </c>
      <c r="C2" s="139" t="s">
        <v>10</v>
      </c>
      <c r="D2" s="136" t="s">
        <v>89</v>
      </c>
      <c r="E2" s="136" t="s">
        <v>127</v>
      </c>
      <c r="F2" s="141" t="s">
        <v>115</v>
      </c>
      <c r="G2" s="150" t="s">
        <v>5</v>
      </c>
      <c r="H2" s="152"/>
      <c r="I2" s="152"/>
      <c r="J2" s="170"/>
      <c r="K2" s="147" t="s">
        <v>116</v>
      </c>
    </row>
    <row r="3" spans="1:11" ht="11.25">
      <c r="A3" s="139"/>
      <c r="B3" s="137"/>
      <c r="C3" s="139"/>
      <c r="D3" s="137"/>
      <c r="E3" s="137"/>
      <c r="F3" s="142"/>
      <c r="G3" s="136" t="s">
        <v>121</v>
      </c>
      <c r="H3" s="145" t="s">
        <v>27</v>
      </c>
      <c r="I3" s="151"/>
      <c r="J3" s="136" t="s">
        <v>119</v>
      </c>
      <c r="K3" s="147"/>
    </row>
    <row r="4" spans="1:11" ht="22.5">
      <c r="A4" s="139"/>
      <c r="B4" s="138"/>
      <c r="C4" s="139"/>
      <c r="D4" s="138"/>
      <c r="E4" s="138"/>
      <c r="F4" s="143"/>
      <c r="G4" s="138"/>
      <c r="H4" s="11" t="s">
        <v>122</v>
      </c>
      <c r="I4" s="11" t="s">
        <v>123</v>
      </c>
      <c r="J4" s="138"/>
      <c r="K4" s="147"/>
    </row>
    <row r="5" spans="1:12" ht="11.25">
      <c r="A5" s="7"/>
      <c r="B5" s="7"/>
      <c r="C5" s="7"/>
      <c r="D5" s="12">
        <v>0</v>
      </c>
      <c r="E5" s="12">
        <v>0</v>
      </c>
      <c r="F5" s="12">
        <f aca="true" t="shared" si="0" ref="F5:F13">D5*E5</f>
        <v>0</v>
      </c>
      <c r="G5" s="12">
        <v>0</v>
      </c>
      <c r="H5" s="12">
        <v>0</v>
      </c>
      <c r="I5" s="12">
        <v>0</v>
      </c>
      <c r="J5" s="12">
        <v>0</v>
      </c>
      <c r="K5" s="12">
        <f>SUM(G5:J5)</f>
        <v>0</v>
      </c>
      <c r="L5" s="126"/>
    </row>
    <row r="6" spans="1:12" ht="11.25">
      <c r="A6" s="7"/>
      <c r="B6" s="7"/>
      <c r="C6" s="7"/>
      <c r="D6" s="12">
        <v>0</v>
      </c>
      <c r="E6" s="12">
        <v>0</v>
      </c>
      <c r="F6" s="12">
        <f t="shared" si="0"/>
        <v>0</v>
      </c>
      <c r="G6" s="12">
        <v>0</v>
      </c>
      <c r="H6" s="12">
        <v>0</v>
      </c>
      <c r="I6" s="12">
        <v>0</v>
      </c>
      <c r="J6" s="12">
        <v>0</v>
      </c>
      <c r="K6" s="12">
        <f aca="true" t="shared" si="1" ref="K6:K13">SUM(G6:J6)</f>
        <v>0</v>
      </c>
      <c r="L6" s="126"/>
    </row>
    <row r="7" spans="1:12" ht="11.25">
      <c r="A7" s="7"/>
      <c r="B7" s="7"/>
      <c r="C7" s="7"/>
      <c r="D7" s="12">
        <v>0</v>
      </c>
      <c r="E7" s="12">
        <v>0</v>
      </c>
      <c r="F7" s="12">
        <f t="shared" si="0"/>
        <v>0</v>
      </c>
      <c r="G7" s="12">
        <v>0</v>
      </c>
      <c r="H7" s="12">
        <v>0</v>
      </c>
      <c r="I7" s="12">
        <v>0</v>
      </c>
      <c r="J7" s="12">
        <v>0</v>
      </c>
      <c r="K7" s="12">
        <f t="shared" si="1"/>
        <v>0</v>
      </c>
      <c r="L7" s="126"/>
    </row>
    <row r="8" spans="1:12" ht="11.25">
      <c r="A8" s="7"/>
      <c r="B8" s="7"/>
      <c r="C8" s="7"/>
      <c r="D8" s="12">
        <v>0</v>
      </c>
      <c r="E8" s="12">
        <v>0</v>
      </c>
      <c r="F8" s="12">
        <f t="shared" si="0"/>
        <v>0</v>
      </c>
      <c r="G8" s="12">
        <v>0</v>
      </c>
      <c r="H8" s="12">
        <v>0</v>
      </c>
      <c r="I8" s="12">
        <v>0</v>
      </c>
      <c r="J8" s="12">
        <v>0</v>
      </c>
      <c r="K8" s="12">
        <f t="shared" si="1"/>
        <v>0</v>
      </c>
      <c r="L8" s="126"/>
    </row>
    <row r="9" spans="1:12" ht="11.25">
      <c r="A9" s="7"/>
      <c r="B9" s="7"/>
      <c r="C9" s="7"/>
      <c r="D9" s="12">
        <v>0</v>
      </c>
      <c r="E9" s="12">
        <v>0</v>
      </c>
      <c r="F9" s="12">
        <f t="shared" si="0"/>
        <v>0</v>
      </c>
      <c r="G9" s="12">
        <v>0</v>
      </c>
      <c r="H9" s="12">
        <v>0</v>
      </c>
      <c r="I9" s="12">
        <v>0</v>
      </c>
      <c r="J9" s="12">
        <v>0</v>
      </c>
      <c r="K9" s="12">
        <f t="shared" si="1"/>
        <v>0</v>
      </c>
      <c r="L9" s="126"/>
    </row>
    <row r="10" spans="1:12" ht="11.25">
      <c r="A10" s="7"/>
      <c r="B10" s="7"/>
      <c r="C10" s="7"/>
      <c r="D10" s="12">
        <v>0</v>
      </c>
      <c r="E10" s="12">
        <v>0</v>
      </c>
      <c r="F10" s="12">
        <f t="shared" si="0"/>
        <v>0</v>
      </c>
      <c r="G10" s="12">
        <v>0</v>
      </c>
      <c r="H10" s="12">
        <v>0</v>
      </c>
      <c r="I10" s="12">
        <v>0</v>
      </c>
      <c r="J10" s="12">
        <v>0</v>
      </c>
      <c r="K10" s="12">
        <f t="shared" si="1"/>
        <v>0</v>
      </c>
      <c r="L10" s="126"/>
    </row>
    <row r="11" spans="1:12" ht="11.25">
      <c r="A11" s="7"/>
      <c r="B11" s="7"/>
      <c r="C11" s="7"/>
      <c r="D11" s="12">
        <v>0</v>
      </c>
      <c r="E11" s="12">
        <v>0</v>
      </c>
      <c r="F11" s="12">
        <f t="shared" si="0"/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1"/>
        <v>0</v>
      </c>
      <c r="L11" s="126"/>
    </row>
    <row r="12" spans="1:12" ht="11.25">
      <c r="A12" s="7"/>
      <c r="B12" s="7"/>
      <c r="C12" s="7"/>
      <c r="D12" s="12">
        <v>0</v>
      </c>
      <c r="E12" s="12">
        <v>0</v>
      </c>
      <c r="F12" s="12">
        <f t="shared" si="0"/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1"/>
        <v>0</v>
      </c>
      <c r="L12" s="126"/>
    </row>
    <row r="13" spans="1:12" ht="11.25">
      <c r="A13" s="7"/>
      <c r="B13" s="7"/>
      <c r="C13" s="7"/>
      <c r="D13" s="12">
        <v>0</v>
      </c>
      <c r="E13" s="12">
        <v>0</v>
      </c>
      <c r="F13" s="12">
        <f t="shared" si="0"/>
        <v>0</v>
      </c>
      <c r="G13" s="12">
        <v>0</v>
      </c>
      <c r="H13" s="12">
        <v>0</v>
      </c>
      <c r="I13" s="12">
        <v>0</v>
      </c>
      <c r="J13" s="12">
        <v>0</v>
      </c>
      <c r="K13" s="12">
        <f t="shared" si="1"/>
        <v>0</v>
      </c>
      <c r="L13" s="126"/>
    </row>
    <row r="14" spans="1:12" ht="12" thickBot="1">
      <c r="A14" s="18" t="s">
        <v>3</v>
      </c>
      <c r="B14" s="13"/>
      <c r="C14" s="23"/>
      <c r="D14" s="14"/>
      <c r="E14" s="15"/>
      <c r="F14" s="74">
        <f aca="true" t="shared" si="2" ref="F14:K14">SUM(F5:F13)</f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79">
        <f t="shared" si="2"/>
        <v>0</v>
      </c>
      <c r="L14" s="126"/>
    </row>
    <row r="15" spans="1:15" ht="37.5" customHeight="1" thickBot="1">
      <c r="A15" s="8"/>
      <c r="B15" s="8"/>
      <c r="C15" s="9"/>
      <c r="D15" s="128"/>
      <c r="E15" s="128"/>
      <c r="F15" s="128"/>
      <c r="G15" s="126"/>
      <c r="H15" s="126"/>
      <c r="I15" s="128"/>
      <c r="J15" s="17"/>
      <c r="K15" s="127" t="str">
        <f>IF(K14=F14,"Monto Total Validado","Error. Existe Diferencia entre Total y Total Proyecto")</f>
        <v>Monto Total Validado</v>
      </c>
      <c r="L15" s="17"/>
      <c r="M15" s="8"/>
      <c r="N15" s="8"/>
      <c r="O15" s="8"/>
    </row>
    <row r="16" spans="1:2" ht="11.25">
      <c r="A16" s="1" t="s">
        <v>38</v>
      </c>
      <c r="B16" s="1"/>
    </row>
    <row r="17" spans="1:12" ht="11.25" customHeight="1">
      <c r="A17" s="139" t="s">
        <v>88</v>
      </c>
      <c r="B17" s="136" t="s">
        <v>57</v>
      </c>
      <c r="C17" s="136" t="s">
        <v>10</v>
      </c>
      <c r="D17" s="136" t="s">
        <v>89</v>
      </c>
      <c r="E17" s="136" t="s">
        <v>128</v>
      </c>
      <c r="F17" s="136" t="s">
        <v>37</v>
      </c>
      <c r="G17" s="141" t="s">
        <v>115</v>
      </c>
      <c r="H17" s="150" t="s">
        <v>5</v>
      </c>
      <c r="I17" s="152"/>
      <c r="J17" s="152"/>
      <c r="K17" s="170"/>
      <c r="L17" s="147" t="s">
        <v>116</v>
      </c>
    </row>
    <row r="18" spans="1:12" ht="11.25">
      <c r="A18" s="139"/>
      <c r="B18" s="137"/>
      <c r="C18" s="137"/>
      <c r="D18" s="137"/>
      <c r="E18" s="137"/>
      <c r="F18" s="137"/>
      <c r="G18" s="142"/>
      <c r="H18" s="136" t="s">
        <v>121</v>
      </c>
      <c r="I18" s="145" t="s">
        <v>27</v>
      </c>
      <c r="J18" s="151"/>
      <c r="K18" s="136" t="s">
        <v>119</v>
      </c>
      <c r="L18" s="147"/>
    </row>
    <row r="19" spans="1:12" ht="33.75">
      <c r="A19" s="139"/>
      <c r="B19" s="138"/>
      <c r="C19" s="138"/>
      <c r="D19" s="138"/>
      <c r="E19" s="138"/>
      <c r="F19" s="138"/>
      <c r="G19" s="143"/>
      <c r="H19" s="138"/>
      <c r="I19" s="11" t="s">
        <v>122</v>
      </c>
      <c r="J19" s="11" t="s">
        <v>123</v>
      </c>
      <c r="K19" s="138"/>
      <c r="L19" s="147"/>
    </row>
    <row r="20" spans="1:12" ht="11.25">
      <c r="A20" s="7"/>
      <c r="B20" s="7"/>
      <c r="C20" s="7"/>
      <c r="D20" s="12">
        <v>0</v>
      </c>
      <c r="E20" s="12">
        <v>0</v>
      </c>
      <c r="F20" s="12">
        <v>0</v>
      </c>
      <c r="G20" s="12">
        <f>D20*E20*F20</f>
        <v>0</v>
      </c>
      <c r="H20" s="12">
        <v>0</v>
      </c>
      <c r="I20" s="12">
        <v>0</v>
      </c>
      <c r="J20" s="12">
        <v>0</v>
      </c>
      <c r="K20" s="12">
        <v>0</v>
      </c>
      <c r="L20" s="12">
        <f>SUM(H20:K20)</f>
        <v>0</v>
      </c>
    </row>
    <row r="21" spans="1:12" ht="11.25">
      <c r="A21" s="7"/>
      <c r="B21" s="7"/>
      <c r="C21" s="7"/>
      <c r="D21" s="12">
        <v>0</v>
      </c>
      <c r="E21" s="12">
        <v>0</v>
      </c>
      <c r="F21" s="12">
        <v>0</v>
      </c>
      <c r="G21" s="12">
        <f aca="true" t="shared" si="3" ref="G21:G28">D21*E21*F21</f>
        <v>0</v>
      </c>
      <c r="H21" s="12">
        <v>0</v>
      </c>
      <c r="I21" s="12">
        <v>0</v>
      </c>
      <c r="J21" s="12">
        <v>0</v>
      </c>
      <c r="K21" s="12">
        <v>0</v>
      </c>
      <c r="L21" s="12">
        <f aca="true" t="shared" si="4" ref="L21:L28">SUM(H21:K21)</f>
        <v>0</v>
      </c>
    </row>
    <row r="22" spans="1:12" ht="11.25">
      <c r="A22" s="7"/>
      <c r="B22" s="7"/>
      <c r="C22" s="7"/>
      <c r="D22" s="12">
        <v>0</v>
      </c>
      <c r="E22" s="12">
        <v>0</v>
      </c>
      <c r="F22" s="12">
        <v>0</v>
      </c>
      <c r="G22" s="12">
        <f t="shared" si="3"/>
        <v>0</v>
      </c>
      <c r="H22" s="12">
        <v>0</v>
      </c>
      <c r="I22" s="12">
        <v>0</v>
      </c>
      <c r="J22" s="12">
        <v>0</v>
      </c>
      <c r="K22" s="12">
        <v>0</v>
      </c>
      <c r="L22" s="12">
        <f t="shared" si="4"/>
        <v>0</v>
      </c>
    </row>
    <row r="23" spans="1:12" ht="11.25">
      <c r="A23" s="7"/>
      <c r="B23" s="7"/>
      <c r="C23" s="7"/>
      <c r="D23" s="12">
        <v>0</v>
      </c>
      <c r="E23" s="12">
        <v>0</v>
      </c>
      <c r="F23" s="12">
        <v>0</v>
      </c>
      <c r="G23" s="12">
        <f t="shared" si="3"/>
        <v>0</v>
      </c>
      <c r="H23" s="12">
        <v>0</v>
      </c>
      <c r="I23" s="12">
        <v>0</v>
      </c>
      <c r="J23" s="12">
        <v>0</v>
      </c>
      <c r="K23" s="12">
        <v>0</v>
      </c>
      <c r="L23" s="12">
        <f t="shared" si="4"/>
        <v>0</v>
      </c>
    </row>
    <row r="24" spans="1:12" ht="11.25">
      <c r="A24" s="7"/>
      <c r="B24" s="7"/>
      <c r="C24" s="7"/>
      <c r="D24" s="12">
        <v>0</v>
      </c>
      <c r="E24" s="12">
        <v>0</v>
      </c>
      <c r="F24" s="12">
        <v>0</v>
      </c>
      <c r="G24" s="12">
        <f t="shared" si="3"/>
        <v>0</v>
      </c>
      <c r="H24" s="12">
        <v>0</v>
      </c>
      <c r="I24" s="12">
        <v>0</v>
      </c>
      <c r="J24" s="12">
        <v>0</v>
      </c>
      <c r="K24" s="12">
        <v>0</v>
      </c>
      <c r="L24" s="12">
        <f t="shared" si="4"/>
        <v>0</v>
      </c>
    </row>
    <row r="25" spans="1:12" ht="11.25">
      <c r="A25" s="7"/>
      <c r="B25" s="7"/>
      <c r="C25" s="7"/>
      <c r="D25" s="12">
        <v>0</v>
      </c>
      <c r="E25" s="12">
        <v>0</v>
      </c>
      <c r="F25" s="12">
        <v>0</v>
      </c>
      <c r="G25" s="12">
        <f t="shared" si="3"/>
        <v>0</v>
      </c>
      <c r="H25" s="12">
        <v>0</v>
      </c>
      <c r="I25" s="12">
        <v>0</v>
      </c>
      <c r="J25" s="12">
        <v>0</v>
      </c>
      <c r="K25" s="12">
        <v>0</v>
      </c>
      <c r="L25" s="12">
        <f t="shared" si="4"/>
        <v>0</v>
      </c>
    </row>
    <row r="26" spans="1:12" ht="11.25">
      <c r="A26" s="7"/>
      <c r="B26" s="7"/>
      <c r="C26" s="7"/>
      <c r="D26" s="12">
        <v>0</v>
      </c>
      <c r="E26" s="12">
        <v>0</v>
      </c>
      <c r="F26" s="12">
        <v>0</v>
      </c>
      <c r="G26" s="12">
        <f t="shared" si="3"/>
        <v>0</v>
      </c>
      <c r="H26" s="12">
        <v>0</v>
      </c>
      <c r="I26" s="12">
        <v>0</v>
      </c>
      <c r="J26" s="12">
        <v>0</v>
      </c>
      <c r="K26" s="12">
        <v>0</v>
      </c>
      <c r="L26" s="12">
        <f t="shared" si="4"/>
        <v>0</v>
      </c>
    </row>
    <row r="27" spans="1:12" ht="11.25">
      <c r="A27" s="7"/>
      <c r="B27" s="7"/>
      <c r="C27" s="7"/>
      <c r="D27" s="12">
        <v>0</v>
      </c>
      <c r="E27" s="12">
        <v>0</v>
      </c>
      <c r="F27" s="12">
        <v>0</v>
      </c>
      <c r="G27" s="12">
        <f t="shared" si="3"/>
        <v>0</v>
      </c>
      <c r="H27" s="12">
        <v>0</v>
      </c>
      <c r="I27" s="12">
        <v>0</v>
      </c>
      <c r="J27" s="12">
        <v>0</v>
      </c>
      <c r="K27" s="12">
        <v>0</v>
      </c>
      <c r="L27" s="12">
        <f t="shared" si="4"/>
        <v>0</v>
      </c>
    </row>
    <row r="28" spans="1:12" ht="11.25">
      <c r="A28" s="7"/>
      <c r="B28" s="7"/>
      <c r="C28" s="7"/>
      <c r="D28" s="12">
        <v>0</v>
      </c>
      <c r="E28" s="12">
        <v>0</v>
      </c>
      <c r="F28" s="12">
        <v>0</v>
      </c>
      <c r="G28" s="12">
        <f t="shared" si="3"/>
        <v>0</v>
      </c>
      <c r="H28" s="12">
        <v>0</v>
      </c>
      <c r="I28" s="12">
        <v>0</v>
      </c>
      <c r="J28" s="12">
        <v>0</v>
      </c>
      <c r="K28" s="12">
        <v>0</v>
      </c>
      <c r="L28" s="12">
        <f t="shared" si="4"/>
        <v>0</v>
      </c>
    </row>
    <row r="29" spans="1:12" ht="12" thickBot="1">
      <c r="A29" s="18" t="s">
        <v>3</v>
      </c>
      <c r="B29" s="13"/>
      <c r="C29" s="23"/>
      <c r="D29" s="14"/>
      <c r="E29" s="14"/>
      <c r="F29" s="15"/>
      <c r="G29" s="74">
        <f aca="true" t="shared" si="5" ref="G29:L29">SUM(G20:G28)</f>
        <v>0</v>
      </c>
      <c r="H29" s="16">
        <f t="shared" si="5"/>
        <v>0</v>
      </c>
      <c r="I29" s="16">
        <f t="shared" si="5"/>
        <v>0</v>
      </c>
      <c r="J29" s="16">
        <f t="shared" si="5"/>
        <v>0</v>
      </c>
      <c r="K29" s="16">
        <f t="shared" si="5"/>
        <v>0</v>
      </c>
      <c r="L29" s="79">
        <f t="shared" si="5"/>
        <v>0</v>
      </c>
    </row>
    <row r="30" spans="4:12" ht="39.75" customHeight="1" thickBot="1">
      <c r="D30" s="126"/>
      <c r="E30" s="126"/>
      <c r="F30" s="126"/>
      <c r="G30" s="126"/>
      <c r="H30" s="126"/>
      <c r="I30" s="126"/>
      <c r="J30" s="126"/>
      <c r="K30" s="126"/>
      <c r="L30" s="127" t="str">
        <f>IF(L29=G29,"Monto Total Validado","Error. Existe Diferencia entre Total y Total Proyecto")</f>
        <v>Monto Total Validado</v>
      </c>
    </row>
    <row r="31" spans="1:13" ht="11.25">
      <c r="A31" s="8" t="s">
        <v>46</v>
      </c>
      <c r="B31" s="8"/>
      <c r="C31" s="9"/>
      <c r="D31" s="128"/>
      <c r="E31" s="128"/>
      <c r="F31" s="128"/>
      <c r="G31" s="17"/>
      <c r="H31" s="17"/>
      <c r="I31" s="17"/>
      <c r="J31" s="17"/>
      <c r="K31" s="17"/>
      <c r="L31" s="17"/>
      <c r="M31" s="8"/>
    </row>
    <row r="32" spans="1:12" ht="11.25">
      <c r="A32" s="2" t="s">
        <v>52</v>
      </c>
      <c r="D32" s="126"/>
      <c r="E32" s="126"/>
      <c r="F32" s="126"/>
      <c r="G32" s="126"/>
      <c r="H32" s="126"/>
      <c r="I32" s="126"/>
      <c r="J32" s="126"/>
      <c r="K32" s="126"/>
      <c r="L32" s="126"/>
    </row>
    <row r="33" ht="11.25">
      <c r="A33" s="2" t="s">
        <v>23</v>
      </c>
    </row>
    <row r="34" ht="11.25">
      <c r="A34" s="2" t="s">
        <v>20</v>
      </c>
    </row>
    <row r="35" ht="11.25">
      <c r="A35" s="2" t="s">
        <v>49</v>
      </c>
    </row>
  </sheetData>
  <sheetProtection insertRows="0" deleteRows="0"/>
  <mergeCells count="23">
    <mergeCell ref="L17:L19"/>
    <mergeCell ref="H18:H19"/>
    <mergeCell ref="I18:J18"/>
    <mergeCell ref="K18:K19"/>
    <mergeCell ref="F2:F4"/>
    <mergeCell ref="F17:F19"/>
    <mergeCell ref="H3:I3"/>
    <mergeCell ref="A17:A19"/>
    <mergeCell ref="C17:C19"/>
    <mergeCell ref="G3:G4"/>
    <mergeCell ref="D2:D4"/>
    <mergeCell ref="A2:A4"/>
    <mergeCell ref="G2:J2"/>
    <mergeCell ref="B2:B4"/>
    <mergeCell ref="G17:G19"/>
    <mergeCell ref="E2:E4"/>
    <mergeCell ref="E17:E19"/>
    <mergeCell ref="B17:B19"/>
    <mergeCell ref="D17:D19"/>
    <mergeCell ref="C2:C4"/>
    <mergeCell ref="J3:J4"/>
    <mergeCell ref="K2:K4"/>
    <mergeCell ref="H17:K17"/>
  </mergeCells>
  <conditionalFormatting sqref="K15">
    <cfRule type="cellIs" priority="4" dxfId="17" operator="equal" stopIfTrue="1">
      <formula>"Monto Total Validado"</formula>
    </cfRule>
    <cfRule type="cellIs" priority="5" dxfId="13" operator="equal" stopIfTrue="1">
      <formula>"Monto Total Validado"</formula>
    </cfRule>
    <cfRule type="cellIs" priority="6" dxfId="0" operator="equal" stopIfTrue="1">
      <formula>"Error. Existe Diferencia entre Total y Total Proyecto"</formula>
    </cfRule>
  </conditionalFormatting>
  <conditionalFormatting sqref="L30">
    <cfRule type="cellIs" priority="1" dxfId="17" operator="equal" stopIfTrue="1">
      <formula>"Monto Total Validado"</formula>
    </cfRule>
    <cfRule type="cellIs" priority="2" dxfId="13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5" fitToWidth="1" horizontalDpi="600" verticalDpi="600" orientation="landscape" scale="7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zoomScalePageLayoutView="0" workbookViewId="0" topLeftCell="A1">
      <selection activeCell="I20" sqref="I20"/>
    </sheetView>
  </sheetViews>
  <sheetFormatPr defaultColWidth="11.421875" defaultRowHeight="12.75"/>
  <cols>
    <col min="1" max="1" width="55.8515625" style="2" customWidth="1"/>
    <col min="2" max="2" width="15.140625" style="2" customWidth="1"/>
    <col min="3" max="6" width="11.421875" style="2" customWidth="1"/>
    <col min="7" max="7" width="13.140625" style="2" customWidth="1"/>
    <col min="8" max="8" width="16.421875" style="2" customWidth="1"/>
    <col min="9" max="9" width="11.421875" style="2" customWidth="1"/>
    <col min="10" max="10" width="17.140625" style="2" customWidth="1"/>
    <col min="11" max="16384" width="11.421875" style="2" customWidth="1"/>
  </cols>
  <sheetData>
    <row r="1" spans="1:2" ht="11.25">
      <c r="A1" s="1" t="s">
        <v>93</v>
      </c>
      <c r="B1" s="122" t="s">
        <v>110</v>
      </c>
    </row>
    <row r="2" spans="1:10" ht="11.25" customHeight="1">
      <c r="A2" s="176" t="s">
        <v>9</v>
      </c>
      <c r="B2" s="136" t="s">
        <v>57</v>
      </c>
      <c r="C2" s="136" t="s">
        <v>126</v>
      </c>
      <c r="D2" s="136" t="s">
        <v>11</v>
      </c>
      <c r="E2" s="141" t="s">
        <v>115</v>
      </c>
      <c r="F2" s="150" t="s">
        <v>5</v>
      </c>
      <c r="G2" s="152"/>
      <c r="H2" s="152"/>
      <c r="I2" s="170"/>
      <c r="J2" s="147" t="s">
        <v>116</v>
      </c>
    </row>
    <row r="3" spans="1:10" ht="11.25">
      <c r="A3" s="174"/>
      <c r="B3" s="137"/>
      <c r="C3" s="137"/>
      <c r="D3" s="137"/>
      <c r="E3" s="142"/>
      <c r="F3" s="136" t="s">
        <v>121</v>
      </c>
      <c r="G3" s="145" t="s">
        <v>27</v>
      </c>
      <c r="H3" s="151"/>
      <c r="I3" s="136" t="s">
        <v>119</v>
      </c>
      <c r="J3" s="147"/>
    </row>
    <row r="4" spans="1:10" ht="33.75">
      <c r="A4" s="175"/>
      <c r="B4" s="138"/>
      <c r="C4" s="138"/>
      <c r="D4" s="138"/>
      <c r="E4" s="143"/>
      <c r="F4" s="138"/>
      <c r="G4" s="11" t="s">
        <v>122</v>
      </c>
      <c r="H4" s="11" t="s">
        <v>123</v>
      </c>
      <c r="I4" s="138"/>
      <c r="J4" s="147"/>
    </row>
    <row r="5" spans="1:11" ht="11.25">
      <c r="A5" s="5"/>
      <c r="B5" s="5"/>
      <c r="C5" s="6">
        <v>0</v>
      </c>
      <c r="D5" s="6">
        <v>0</v>
      </c>
      <c r="E5" s="12">
        <f>C5*D5</f>
        <v>0</v>
      </c>
      <c r="F5" s="6">
        <v>0</v>
      </c>
      <c r="G5" s="6">
        <v>0</v>
      </c>
      <c r="H5" s="6">
        <v>0</v>
      </c>
      <c r="I5" s="6">
        <v>0</v>
      </c>
      <c r="J5" s="12">
        <f>SUM(F5:I5)</f>
        <v>0</v>
      </c>
      <c r="K5" s="126"/>
    </row>
    <row r="6" spans="1:11" ht="11.25">
      <c r="A6" s="5"/>
      <c r="B6" s="5"/>
      <c r="C6" s="6">
        <v>0</v>
      </c>
      <c r="D6" s="6">
        <v>0</v>
      </c>
      <c r="E6" s="12">
        <f>C6*D6</f>
        <v>0</v>
      </c>
      <c r="F6" s="6">
        <v>0</v>
      </c>
      <c r="G6" s="6">
        <v>0</v>
      </c>
      <c r="H6" s="6">
        <v>0</v>
      </c>
      <c r="I6" s="6">
        <v>0</v>
      </c>
      <c r="J6" s="12">
        <f>SUM(F6:I6)</f>
        <v>0</v>
      </c>
      <c r="K6" s="126"/>
    </row>
    <row r="7" spans="1:11" ht="11.25">
      <c r="A7" s="5"/>
      <c r="B7" s="5"/>
      <c r="C7" s="6">
        <v>0</v>
      </c>
      <c r="D7" s="6">
        <v>0</v>
      </c>
      <c r="E7" s="12">
        <f>C7*D7</f>
        <v>0</v>
      </c>
      <c r="F7" s="6">
        <v>0</v>
      </c>
      <c r="G7" s="6">
        <v>0</v>
      </c>
      <c r="H7" s="6">
        <v>0</v>
      </c>
      <c r="I7" s="6">
        <v>0</v>
      </c>
      <c r="J7" s="12">
        <f>SUM(F7:I7)</f>
        <v>0</v>
      </c>
      <c r="K7" s="126"/>
    </row>
    <row r="8" spans="1:11" ht="12" thickBot="1">
      <c r="A8" s="13" t="s">
        <v>3</v>
      </c>
      <c r="B8" s="75"/>
      <c r="C8" s="14"/>
      <c r="D8" s="15"/>
      <c r="E8" s="74">
        <f aca="true" t="shared" si="0" ref="E8:J8">SUM(E5:E7)</f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74">
        <f t="shared" si="0"/>
        <v>0</v>
      </c>
      <c r="K8" s="126"/>
    </row>
    <row r="9" spans="3:11" ht="41.25" customHeight="1" thickBot="1">
      <c r="C9" s="126"/>
      <c r="D9" s="126"/>
      <c r="E9" s="126"/>
      <c r="F9" s="126"/>
      <c r="G9" s="126"/>
      <c r="H9" s="126"/>
      <c r="I9" s="126"/>
      <c r="J9" s="127" t="str">
        <f>IF(J8=E8,"Monto Total Validado","Error. Existe Diferencia entre Total y Total Proyecto")</f>
        <v>Monto Total Validado</v>
      </c>
      <c r="K9" s="126"/>
    </row>
    <row r="10" spans="1:13" ht="11.25">
      <c r="A10" s="8" t="s">
        <v>46</v>
      </c>
      <c r="B10" s="8"/>
      <c r="C10" s="128"/>
      <c r="D10" s="128"/>
      <c r="E10" s="128"/>
      <c r="F10" s="128"/>
      <c r="G10" s="17"/>
      <c r="H10" s="17"/>
      <c r="I10" s="17"/>
      <c r="J10" s="17"/>
      <c r="K10" s="17"/>
      <c r="L10" s="8"/>
      <c r="M10" s="8"/>
    </row>
    <row r="11" spans="1:13" ht="11.25">
      <c r="A11" s="8"/>
      <c r="B11" s="8"/>
      <c r="C11" s="128"/>
      <c r="D11" s="128"/>
      <c r="E11" s="128"/>
      <c r="F11" s="128"/>
      <c r="G11" s="17"/>
      <c r="H11" s="17"/>
      <c r="I11" s="17"/>
      <c r="J11" s="17"/>
      <c r="K11" s="17"/>
      <c r="L11" s="8"/>
      <c r="M11" s="8"/>
    </row>
    <row r="12" ht="11.25">
      <c r="A12" s="2" t="s">
        <v>52</v>
      </c>
    </row>
    <row r="13" s="1" customFormat="1" ht="11.25"/>
    <row r="14" ht="11.25">
      <c r="A14" s="2" t="s">
        <v>49</v>
      </c>
    </row>
  </sheetData>
  <sheetProtection insertRows="0" deleteRows="0"/>
  <mergeCells count="10">
    <mergeCell ref="A2:A4"/>
    <mergeCell ref="C2:C4"/>
    <mergeCell ref="D2:D4"/>
    <mergeCell ref="E2:E4"/>
    <mergeCell ref="F2:I2"/>
    <mergeCell ref="J2:J4"/>
    <mergeCell ref="F3:F4"/>
    <mergeCell ref="G3:H3"/>
    <mergeCell ref="I3:I4"/>
    <mergeCell ref="B2:B4"/>
  </mergeCells>
  <conditionalFormatting sqref="J9">
    <cfRule type="cellIs" priority="1" dxfId="17" operator="equal" stopIfTrue="1">
      <formula>"Monto Total Validado"</formula>
    </cfRule>
    <cfRule type="cellIs" priority="2" dxfId="13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4" fitToWidth="1" horizontalDpi="600" verticalDpi="600" orientation="landscape" scale="7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zoomScalePageLayoutView="0" workbookViewId="0" topLeftCell="A1">
      <selection activeCell="K21" sqref="K21"/>
    </sheetView>
  </sheetViews>
  <sheetFormatPr defaultColWidth="11.421875" defaultRowHeight="12.75"/>
  <cols>
    <col min="1" max="1" width="51.421875" style="2" customWidth="1"/>
    <col min="2" max="2" width="20.00390625" style="2" customWidth="1"/>
    <col min="3" max="6" width="11.421875" style="2" customWidth="1"/>
    <col min="7" max="7" width="13.140625" style="2" customWidth="1"/>
    <col min="8" max="8" width="16.421875" style="2" customWidth="1"/>
    <col min="9" max="9" width="11.421875" style="2" customWidth="1"/>
    <col min="10" max="10" width="16.8515625" style="2" customWidth="1"/>
    <col min="11" max="16384" width="11.421875" style="2" customWidth="1"/>
  </cols>
  <sheetData>
    <row r="1" spans="1:2" ht="11.25">
      <c r="A1" s="1" t="s">
        <v>13</v>
      </c>
      <c r="B1" s="122" t="s">
        <v>110</v>
      </c>
    </row>
    <row r="2" spans="1:10" ht="11.25" customHeight="1">
      <c r="A2" s="176" t="s">
        <v>9</v>
      </c>
      <c r="B2" s="136" t="s">
        <v>57</v>
      </c>
      <c r="C2" s="136" t="s">
        <v>126</v>
      </c>
      <c r="D2" s="136" t="s">
        <v>11</v>
      </c>
      <c r="E2" s="141" t="s">
        <v>115</v>
      </c>
      <c r="F2" s="150" t="s">
        <v>5</v>
      </c>
      <c r="G2" s="152"/>
      <c r="H2" s="152"/>
      <c r="I2" s="170"/>
      <c r="J2" s="147" t="s">
        <v>116</v>
      </c>
    </row>
    <row r="3" spans="1:10" ht="11.25">
      <c r="A3" s="174"/>
      <c r="B3" s="137"/>
      <c r="C3" s="137"/>
      <c r="D3" s="137"/>
      <c r="E3" s="142"/>
      <c r="F3" s="136" t="s">
        <v>121</v>
      </c>
      <c r="G3" s="145" t="s">
        <v>27</v>
      </c>
      <c r="H3" s="151"/>
      <c r="I3" s="136" t="s">
        <v>119</v>
      </c>
      <c r="J3" s="147"/>
    </row>
    <row r="4" spans="1:10" ht="33.75">
      <c r="A4" s="175"/>
      <c r="B4" s="138"/>
      <c r="C4" s="138"/>
      <c r="D4" s="138"/>
      <c r="E4" s="143"/>
      <c r="F4" s="138"/>
      <c r="G4" s="11" t="s">
        <v>122</v>
      </c>
      <c r="H4" s="11" t="s">
        <v>123</v>
      </c>
      <c r="I4" s="138"/>
      <c r="J4" s="147"/>
    </row>
    <row r="5" spans="1:11" ht="11.25">
      <c r="A5" s="5"/>
      <c r="B5" s="5"/>
      <c r="C5" s="6">
        <v>0</v>
      </c>
      <c r="D5" s="6">
        <v>0</v>
      </c>
      <c r="E5" s="12">
        <f>+C5*D5</f>
        <v>0</v>
      </c>
      <c r="F5" s="6">
        <v>0</v>
      </c>
      <c r="G5" s="6">
        <v>0</v>
      </c>
      <c r="H5" s="6">
        <v>0</v>
      </c>
      <c r="I5" s="6">
        <v>0</v>
      </c>
      <c r="J5" s="12">
        <f>SUM(F5:I5)</f>
        <v>0</v>
      </c>
      <c r="K5" s="126"/>
    </row>
    <row r="6" spans="1:11" ht="11.25">
      <c r="A6" s="5"/>
      <c r="B6" s="5"/>
      <c r="C6" s="6">
        <v>0</v>
      </c>
      <c r="D6" s="6">
        <v>0</v>
      </c>
      <c r="E6" s="12">
        <f>+C6*D6</f>
        <v>0</v>
      </c>
      <c r="F6" s="6">
        <v>0</v>
      </c>
      <c r="G6" s="6">
        <v>0</v>
      </c>
      <c r="H6" s="6">
        <v>0</v>
      </c>
      <c r="I6" s="6">
        <v>0</v>
      </c>
      <c r="J6" s="12">
        <f>SUM(F6:I6)</f>
        <v>0</v>
      </c>
      <c r="K6" s="126"/>
    </row>
    <row r="7" spans="1:11" ht="11.25">
      <c r="A7" s="5"/>
      <c r="B7" s="5"/>
      <c r="C7" s="6">
        <v>0</v>
      </c>
      <c r="D7" s="6">
        <v>0</v>
      </c>
      <c r="E7" s="12">
        <f>+C7*D7</f>
        <v>0</v>
      </c>
      <c r="F7" s="6">
        <v>0</v>
      </c>
      <c r="G7" s="6">
        <v>0</v>
      </c>
      <c r="H7" s="6">
        <v>0</v>
      </c>
      <c r="I7" s="6">
        <v>0</v>
      </c>
      <c r="J7" s="12">
        <f>SUM(F7:I7)</f>
        <v>0</v>
      </c>
      <c r="K7" s="126"/>
    </row>
    <row r="8" spans="1:11" ht="12" thickBot="1">
      <c r="A8" s="13" t="s">
        <v>3</v>
      </c>
      <c r="B8" s="75"/>
      <c r="C8" s="14"/>
      <c r="D8" s="15"/>
      <c r="E8" s="74">
        <f aca="true" t="shared" si="0" ref="E8:J8">SUM(E5:E7)</f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74">
        <f t="shared" si="0"/>
        <v>0</v>
      </c>
      <c r="K8" s="126"/>
    </row>
    <row r="9" spans="3:11" ht="39.75" customHeight="1" thickBot="1">
      <c r="C9" s="126"/>
      <c r="D9" s="126"/>
      <c r="E9" s="126"/>
      <c r="F9" s="126"/>
      <c r="G9" s="126"/>
      <c r="H9" s="126"/>
      <c r="I9" s="126"/>
      <c r="J9" s="127" t="str">
        <f>IF(J8=E8,"Monto Total Validado","Error. Existe Diferencia entre Total y Total Proyecto")</f>
        <v>Monto Total Validado</v>
      </c>
      <c r="K9" s="126"/>
    </row>
    <row r="10" spans="1:13" ht="11.25">
      <c r="A10" s="8" t="s">
        <v>46</v>
      </c>
      <c r="B10" s="8"/>
      <c r="C10" s="128"/>
      <c r="D10" s="128"/>
      <c r="E10" s="128"/>
      <c r="F10" s="128"/>
      <c r="G10" s="17"/>
      <c r="H10" s="17"/>
      <c r="I10" s="17"/>
      <c r="J10" s="17"/>
      <c r="K10" s="17"/>
      <c r="L10" s="8"/>
      <c r="M10" s="8"/>
    </row>
    <row r="11" spans="1:13" ht="11.25">
      <c r="A11" s="8"/>
      <c r="B11" s="8"/>
      <c r="C11" s="9"/>
      <c r="D11" s="9"/>
      <c r="E11" s="9"/>
      <c r="F11" s="9"/>
      <c r="G11" s="17"/>
      <c r="H11" s="17"/>
      <c r="I11" s="8"/>
      <c r="J11" s="8"/>
      <c r="K11" s="8"/>
      <c r="L11" s="8"/>
      <c r="M11" s="8"/>
    </row>
    <row r="12" ht="11.25">
      <c r="A12" s="2" t="s">
        <v>52</v>
      </c>
    </row>
    <row r="13" s="1" customFormat="1" ht="11.25"/>
    <row r="14" ht="11.25">
      <c r="A14" s="2" t="s">
        <v>49</v>
      </c>
    </row>
  </sheetData>
  <sheetProtection insertRows="0" deleteRows="0"/>
  <mergeCells count="10">
    <mergeCell ref="A2:A4"/>
    <mergeCell ref="C2:C4"/>
    <mergeCell ref="D2:D4"/>
    <mergeCell ref="E2:E4"/>
    <mergeCell ref="F2:I2"/>
    <mergeCell ref="J2:J4"/>
    <mergeCell ref="F3:F4"/>
    <mergeCell ref="G3:H3"/>
    <mergeCell ref="I3:I4"/>
    <mergeCell ref="B2:B4"/>
  </mergeCells>
  <conditionalFormatting sqref="J9">
    <cfRule type="cellIs" priority="1" dxfId="17" operator="equal" stopIfTrue="1">
      <formula>"Monto Total Validado"</formula>
    </cfRule>
    <cfRule type="cellIs" priority="2" dxfId="13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4" fitToWidth="1" horizontalDpi="600" verticalDpi="600" orientation="landscape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Juan Paulo Vega H.</Manager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Planilla de Costos</dc:title>
  <dc:subject>XIII Concurso de Proyectos de I&amp;D de FONDEF</dc:subject>
  <dc:creator>FONDEF</dc:creator>
  <cp:keywords/>
  <dc:description/>
  <cp:lastModifiedBy>Pedro Cotal Zuniga</cp:lastModifiedBy>
  <cp:lastPrinted>2016-04-28T14:54:14Z</cp:lastPrinted>
  <dcterms:created xsi:type="dcterms:W3CDTF">1999-03-29T20:02:48Z</dcterms:created>
  <dcterms:modified xsi:type="dcterms:W3CDTF">2017-06-14T18:56:30Z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0x010100B2781F81DE184447A198CC3C02EF23D2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