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1. CONCURSOS\7. VII Fondequip Mediano 2018\FORMULARIOS\"/>
    </mc:Choice>
  </mc:AlternateContent>
  <bookViews>
    <workbookView xWindow="0" yWindow="0" windowWidth="23040" windowHeight="8772"/>
  </bookViews>
  <sheets>
    <sheet name="Ficha Equipo" sheetId="1" r:id="rId1"/>
    <sheet name="Grupos de Equipamiento" sheetId="6" r:id="rId2"/>
    <sheet name="Proyectos" sheetId="8" state="hidden" r:id="rId3"/>
    <sheet name="Listas" sheetId="2" state="hidden" r:id="rId4"/>
  </sheets>
  <externalReferences>
    <externalReference r:id="rId5"/>
  </externalReferences>
  <definedNames>
    <definedName name="_xlnm._FilterDatabase" localSheetId="2" hidden="1">Proyectos!$A$1:$I$30</definedName>
    <definedName name="AGRICULTURA_SILVICULTURA_PESCA2">Listas!$AM$16:$AM$23</definedName>
    <definedName name="AGRONOMIA">Listas!$AA$13:$AA$29</definedName>
    <definedName name="ANTROPOLOGIA_Y_ARQUEOLOGIA">Listas!$AD$13:$AD$19</definedName>
    <definedName name="ANTROPOLOGIA2">Listas!$AS$16:$AS$17</definedName>
    <definedName name="_xlnm.Print_Area" localSheetId="0">'Ficha Equipo'!$A$1:$G$69</definedName>
    <definedName name="areaappli">[1]Listas!$B$2:$B$10</definedName>
    <definedName name="ARQUITECTURA_URBANISMO_GEOGRAF_ARTES">Listas!$AD$22:$AD$33</definedName>
    <definedName name="ARTE_ARTES_HISTORIA_DEL_ARTE_ARTES_ESCENICAS_MUSICA2">Listas!$AV$16:$AV$22</definedName>
    <definedName name="ASTRONOMIA_COSMOLOGÍA_Y_PARTICULAS">Listas!$R$13:$R$15</definedName>
    <definedName name="BIOLOGIA_1">Listas!$R$18:$R$26</definedName>
    <definedName name="BIOLOGIA_2">Listas!$R$29:$R$35</definedName>
    <definedName name="BIOLOGIA_3">Listas!$R$38:$R$44</definedName>
    <definedName name="BIOTECNOLOGIA_AGRICOLA2">Listas!$AM$26:$AM$29</definedName>
    <definedName name="BIOTECNOLOGIA_AMBIENTAL2">Listas!$AY$16:$AY$19</definedName>
    <definedName name="BIOTECNOLOGIA_INDUSTRIAL2">Listas!$AY$22:$AY$24</definedName>
    <definedName name="BIOTECNOLOGIA_MEDICA2">Listas!$BB$16:$BB$20</definedName>
    <definedName name="CIENCIA_ANIMAL_Y_LECHERIA2">Listas!$AM$32:$AM$34</definedName>
    <definedName name="CIENCIAS_AGRICOLAS2">Listas!$AM$2:$AM$6</definedName>
    <definedName name="CIENCIAS_BIOLOGICAS2">Listas!$AP$16:$AP$34</definedName>
    <definedName name="CIENCIAS_BIOMEDICAS">Listas!$X$13:$X$43</definedName>
    <definedName name="CIENCIAS_CLINICAS">Listas!$X$46:$X$76</definedName>
    <definedName name="CIENCIAS_DE_LA_EDUCACION2">Listas!$AS$20:$AS$22</definedName>
    <definedName name="CIENCIAS_DE_LA_INFORMACION_Y_COMPUTACION2">Listas!$AP$37:$AP$39</definedName>
    <definedName name="CIENCIAS_DE_LA_SALUD2">Listas!$BB$23:$BB$36</definedName>
    <definedName name="CIENCIAS_DE_LA_TIERRA">Listas!$R$47:$R$55</definedName>
    <definedName name="CIENCIAS_DE_LA_TIERRA_Y_DEL_MEDIO_AMBIENTE2">Listas!$AP$42:$AP$53</definedName>
    <definedName name="CIENCIAS_ECONÓMICAS_Y_ADMINISTRATIVAS">Listas!$AD$36:$AD$53</definedName>
    <definedName name="CIENCIAS_EXACTAS_Y_NATURALES">Listas!$R$2:$R$9</definedName>
    <definedName name="CIENCIAS_FISICAS2">Listas!$AP$56:$AP$64</definedName>
    <definedName name="CIENCIAS_JURIDICAS_Y_POLÍTICAS">Listas!$AD$56:$AD$71</definedName>
    <definedName name="CIENCIAS_NATURALES2">Listas!$AP$2:$AP$8</definedName>
    <definedName name="CIENCIAS_POLITICAS2">Listas!$AS$25:$AS$28</definedName>
    <definedName name="CIENCIAS_QUIMICAS2">Listas!$AP$67:$AP$74</definedName>
    <definedName name="CIENCIAS_SALUD_PUBLICA">Listas!$X$79:$X$109</definedName>
    <definedName name="CIENCIAS_SOCIALES">Listas!$AD$2:$AD$8</definedName>
    <definedName name="CIENCIAS_SOCIALES2">Listas!$AS$2:$AS$11</definedName>
    <definedName name="CIENCIAS_VETERINARIAS2">Listas!$AM$37</definedName>
    <definedName name="COMUNICACIÓN_Y_MEDIOS2">Listas!$AS$31:$AS$35</definedName>
    <definedName name="CONICYT">Listas!$B$2:$B$7</definedName>
    <definedName name="DERECHO2">Listas!$AS$38:$AS$41</definedName>
    <definedName name="DISC_OCDE">Listas!$AJ$2:$AJ$7</definedName>
    <definedName name="Disciplinas_FOND">Listas!$O$2:$O$7</definedName>
    <definedName name="ECONOMIA_Y_NEGOCIOS2">Listas!$AS$44:$AS$48</definedName>
    <definedName name="EDUCACIÓN">Listas!$AD$74</definedName>
    <definedName name="FILOSOFIA">Listas!$AG$13:$AG$20</definedName>
    <definedName name="FILOSOFIA_ETICA_Y_RELIGION2">Listas!$AV$25:$AV$29</definedName>
    <definedName name="FISICA_TEÓRICA_Y_EXPERIMENTAL">Listas!$R$58:$R$68</definedName>
    <definedName name="Fuente_de_Financiamiento">Listas!$A$2:$A$4</definedName>
    <definedName name="GEOGRAFIA_ECONOMICA_Y_SOCIAL2">Listas!$AS$51:$AS$55</definedName>
    <definedName name="Grupo_equipamiento">Listas!$F$2:$F$7</definedName>
    <definedName name="grupoequi">[1]Listas!$A$2:$A$7</definedName>
    <definedName name="HISTORIA">Listas!$AG$23:$AG$28</definedName>
    <definedName name="HISTORIA_Y_ARQUEOLOGIA2">Listas!$AV$32:$AV$35</definedName>
    <definedName name="HUMANIDADES">Listas!$AG$2:$AG$4</definedName>
    <definedName name="HUMANIDADES2">Listas!$AV$2:$AV$6</definedName>
    <definedName name="ICM">Listas!$D$2</definedName>
    <definedName name="INGENIERÍA_1">Listas!$U$13:$U$26</definedName>
    <definedName name="INGENIERÍA_2">Listas!$U$29:$U$36</definedName>
    <definedName name="INGENIERÍA_3">Listas!$U$39:$U$44</definedName>
    <definedName name="INGENIERIA_AMBIENTAL2">Listas!$AY$27:$AY$33</definedName>
    <definedName name="INGENIERIA_CIVIL2">Listas!$AY$36:$AY$40</definedName>
    <definedName name="INGENIERIA_DE_LOS_MATERIALES2">Listas!$AY$43:$AY$48</definedName>
    <definedName name="INGENIERIA_ELECTRICA_INGENIERIA_ELECTRONICA_INFORMATICA2">Listas!$AY$51:$AY$56</definedName>
    <definedName name="INGENIERIA_MECANICA2">Listas!$AY$59:$AY$64</definedName>
    <definedName name="INGENIERIA_MEDICA2">Listas!$AY$67:$AY$68</definedName>
    <definedName name="INGENIERIA_QUIMICA2">Listas!$AY$71:$AY$72</definedName>
    <definedName name="INGENIERIA_Y_TECNOLOGIA2">Listas!$AY$2:$AY$12</definedName>
    <definedName name="Institucion">Listas!$L$2:$L$78</definedName>
    <definedName name="LENGUAJE_Y_LITERATURA2">Listas!$AV$38:$AV$42</definedName>
    <definedName name="LINGÜÍSTICA_LITERATURA_Y_FILOLOGÍA">Listas!$AG$31:$AG$36</definedName>
    <definedName name="MATEMATICAS2">Listas!$AP$77:$AP$80</definedName>
    <definedName name="MECESUP">Listas!$C$2</definedName>
    <definedName name="MEDICINA_BASICA2">Listas!$BB$39:$BB$48</definedName>
    <definedName name="MEDICINA_CLINICA2">Listas!$BB$51:$BB$79</definedName>
    <definedName name="MEDICINA_Y_CIENCIAS_DE_LA_SALUD2">Listas!$BB$2:$BB$7</definedName>
    <definedName name="NANOTECNOLOGIA2">Listas!$AY$75:$AY$76</definedName>
    <definedName name="OTRAS_CIENCIAS_AGRICOLAS2">Listas!$AM$40</definedName>
    <definedName name="OTRAS_CIENCIAS_MEDICAS2">Listas!$BB$82:$BB$83</definedName>
    <definedName name="OTRAS_CIENCIAS_NATURALES2">Listas!$AP$83</definedName>
    <definedName name="OTRAS_CIENCIAS_SOCIALES2">Listas!$AS$58:$AS$59</definedName>
    <definedName name="OTRAS_HUMANIDADES2">Listas!$AV$45</definedName>
    <definedName name="OTRAS_INGENIERIAS_Y_TECNOLOGIAS2">Listas!$AY$79:$AY$80</definedName>
    <definedName name="PSICOLOGIA">Listas!$AD$77:$AD$86</definedName>
    <definedName name="PSICOLOGIA2">Listas!$AS$62:$AS$64</definedName>
    <definedName name="QUIMICA">Listas!$R$91:$R$98</definedName>
    <definedName name="Region">Listas!$I$3:$I$17</definedName>
    <definedName name="SALUD_Y_PRODUCCIÓN_ANIMAL">Listas!$AA$32:$AA$36</definedName>
    <definedName name="SOCIOLOGIA">Listas!$AD$89:$AD$98</definedName>
    <definedName name="SOCIOLOGIA2">Listas!$AS$67:$AS$70</definedName>
    <definedName name="TECNOLOGIA_Y_CIENCIAS_DE_LA_INGENIERIA">Listas!$U$2:$U$4</definedName>
    <definedName name="TECNOLOGIA_Y_CIENCIAS_MEDICAS">Listas!$X$2:$X$4</definedName>
    <definedName name="TECNOLOGIA_Y_CIENCIAS_SILVOAGROPECUARIAS">Listas!$AA$2:$AA$3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9" i="1" l="1"/>
  <c r="C12" i="1"/>
  <c r="C11" i="1"/>
  <c r="C10" i="1"/>
  <c r="C8" i="1"/>
  <c r="F54" i="1" l="1"/>
  <c r="F55" i="1"/>
  <c r="F56" i="1"/>
  <c r="F57" i="1"/>
  <c r="F58" i="1"/>
  <c r="F59" i="1"/>
  <c r="F53" i="1"/>
  <c r="F60" i="1" l="1"/>
  <c r="G52" i="1" s="1"/>
</calcChain>
</file>

<file path=xl/comments1.xml><?xml version="1.0" encoding="utf-8"?>
<comments xmlns="http://schemas.openxmlformats.org/spreadsheetml/2006/main">
  <authors>
    <author>Roxany Barahona Ligueno</author>
  </authors>
  <commentList>
    <comment ref="L1" authorId="0" shapeId="0">
      <text>
        <r>
          <rPr>
            <sz val="9"/>
            <color indexed="81"/>
            <rFont val="Tahoma"/>
            <family val="2"/>
          </rPr>
          <t>Universidades acreditadas al 27 de diciembre de 2015.-</t>
        </r>
      </text>
    </comment>
  </commentList>
</comments>
</file>

<file path=xl/sharedStrings.xml><?xml version="1.0" encoding="utf-8"?>
<sst xmlns="http://schemas.openxmlformats.org/spreadsheetml/2006/main" count="1162" uniqueCount="1029">
  <si>
    <t xml:space="preserve"> </t>
  </si>
  <si>
    <t>Total</t>
  </si>
  <si>
    <t>Investigación Aplicada</t>
  </si>
  <si>
    <t>Investigación Básica / Fundamental</t>
  </si>
  <si>
    <t>Instituciones Públicas</t>
  </si>
  <si>
    <t>Postdoctorado</t>
  </si>
  <si>
    <t>Doctorado</t>
  </si>
  <si>
    <t>Magíster</t>
  </si>
  <si>
    <t xml:space="preserve">Pregrado </t>
  </si>
  <si>
    <t>Servicio Externo</t>
  </si>
  <si>
    <t>Personal en formación</t>
  </si>
  <si>
    <t xml:space="preserve">Capacidad máxima de horas anual de uso de equipo </t>
  </si>
  <si>
    <t>Ciudad de instalación</t>
  </si>
  <si>
    <t>Región de instalación</t>
  </si>
  <si>
    <t>Fecha de instalación (dd/mm/aa)</t>
  </si>
  <si>
    <t>Modelo</t>
  </si>
  <si>
    <t>Marca</t>
  </si>
  <si>
    <t>Grupo de Equipamiento</t>
  </si>
  <si>
    <t>Departamento u otro</t>
  </si>
  <si>
    <t>Facultad u otro</t>
  </si>
  <si>
    <t xml:space="preserve">   </t>
  </si>
  <si>
    <t>FICHA EQUIPAMIENTO CIENTÍFICO Y TECNOLOGICO</t>
  </si>
  <si>
    <t xml:space="preserve"> (incluir 3 imágenes en formato jpg, peso máximo 500Kb c/u)</t>
  </si>
  <si>
    <t>CONICYT</t>
  </si>
  <si>
    <t>MECESUP</t>
  </si>
  <si>
    <t>ICM</t>
  </si>
  <si>
    <t>FONDEQUIP</t>
  </si>
  <si>
    <t>PIA</t>
  </si>
  <si>
    <t>Cromatógrafos y Espectrómetros</t>
  </si>
  <si>
    <t>Equipamiento de informática</t>
  </si>
  <si>
    <t>Instrumentos Bioanalíticos</t>
  </si>
  <si>
    <t>Microscopios y Difractómetros</t>
  </si>
  <si>
    <t xml:space="preserve">Equipos de Procesamiento y ensayo de Materiales </t>
  </si>
  <si>
    <t>Otros</t>
  </si>
  <si>
    <t xml:space="preserve">Especificar la ubicación espacial en que se instalará el equipamiento en la región respectiva, detallando coordenadas geográficas (latitud  Sur y longitud Oeste). Para realizar lo anterior, le recomendamos utilizar el software Google Earth disponible en http://www.google.com/intl/es/earth/index.html. </t>
  </si>
  <si>
    <t>FONDECYT</t>
  </si>
  <si>
    <t>FONDAP</t>
  </si>
  <si>
    <t>FONDEF</t>
  </si>
  <si>
    <t>1.2.1</t>
  </si>
  <si>
    <t>1.2.2</t>
  </si>
  <si>
    <t>1.2.3</t>
  </si>
  <si>
    <t>1.2.4</t>
  </si>
  <si>
    <t>1.2.5</t>
  </si>
  <si>
    <t>1.3.1</t>
  </si>
  <si>
    <t>1.3.2</t>
  </si>
  <si>
    <t>1.3.3</t>
  </si>
  <si>
    <t>1.3.4</t>
  </si>
  <si>
    <t>1.4.1</t>
  </si>
  <si>
    <t>1.5.1</t>
  </si>
  <si>
    <t>1.5.2</t>
  </si>
  <si>
    <t>1.5.3</t>
  </si>
  <si>
    <t>1.5.4</t>
  </si>
  <si>
    <t>Áreas OECD 1</t>
  </si>
  <si>
    <t>Áreas OECD 2</t>
  </si>
  <si>
    <t>Áreas OECD 3</t>
  </si>
  <si>
    <t>Descriptores (Palabras claves) 1</t>
  </si>
  <si>
    <t>Descriptores (Palabras claves) 2</t>
  </si>
  <si>
    <t>Descriptores (Palabras claves) 3</t>
  </si>
  <si>
    <t>1.5.5</t>
  </si>
  <si>
    <t>1.5.6</t>
  </si>
  <si>
    <t>1.5.7</t>
  </si>
  <si>
    <t>1.5.8</t>
  </si>
  <si>
    <t>1.5.9</t>
  </si>
  <si>
    <t>1.6.1</t>
  </si>
  <si>
    <t>1.6.2</t>
  </si>
  <si>
    <t>1.6.3</t>
  </si>
  <si>
    <t>1.2</t>
  </si>
  <si>
    <t>1.1</t>
  </si>
  <si>
    <t>IDENTIFICACION</t>
  </si>
  <si>
    <t>DESCRIPCIÓN DEL EQUIPAMIENTO</t>
  </si>
  <si>
    <t>1.3.5</t>
  </si>
  <si>
    <t xml:space="preserve">1.3 </t>
  </si>
  <si>
    <t>INSTALACIÓN / UBICACIÓN</t>
  </si>
  <si>
    <t>1.4</t>
  </si>
  <si>
    <t>1.5</t>
  </si>
  <si>
    <t>USO DEL EQUIPAMIENTO</t>
  </si>
  <si>
    <t>Fuente_de_Financiamiento</t>
  </si>
  <si>
    <t>PROGRAMA REGIONAL</t>
  </si>
  <si>
    <t>INSTITUTO CIENTIFICO MILENIO</t>
  </si>
  <si>
    <t>cod_region</t>
  </si>
  <si>
    <t>region_proy</t>
  </si>
  <si>
    <t>ciudad</t>
  </si>
  <si>
    <t>No aplica</t>
  </si>
  <si>
    <t>I Tarapacá</t>
  </si>
  <si>
    <t>IQUIQUE</t>
  </si>
  <si>
    <t>II Antofagasta</t>
  </si>
  <si>
    <t>ANTOFAGASTA</t>
  </si>
  <si>
    <t>III Atacama</t>
  </si>
  <si>
    <t>COPIAPO</t>
  </si>
  <si>
    <t>IV Coquimbo</t>
  </si>
  <si>
    <t>LA SERENA</t>
  </si>
  <si>
    <t>V Valparaíso</t>
  </si>
  <si>
    <t>VALPARAISO</t>
  </si>
  <si>
    <t>VI O´Higgins</t>
  </si>
  <si>
    <t>RANCAGUA</t>
  </si>
  <si>
    <t>VII Maule</t>
  </si>
  <si>
    <t>TALCA</t>
  </si>
  <si>
    <t>VIII Biobío</t>
  </si>
  <si>
    <t>CONCEPCION</t>
  </si>
  <si>
    <t>IX Araucanía</t>
  </si>
  <si>
    <t>TEMUCO</t>
  </si>
  <si>
    <t>X Los Lagos</t>
  </si>
  <si>
    <t>PUERTO MONTT</t>
  </si>
  <si>
    <t>XI Aysén</t>
  </si>
  <si>
    <t>COYHAIQUE</t>
  </si>
  <si>
    <t>XII Magallanes</t>
  </si>
  <si>
    <t>PUNTA ARENAS</t>
  </si>
  <si>
    <t>XIII Metropolitana</t>
  </si>
  <si>
    <t>SANTIAGO</t>
  </si>
  <si>
    <t>XIV Los Ríos</t>
  </si>
  <si>
    <t>VALDIVIA</t>
  </si>
  <si>
    <t>XV Arica y Parinacota</t>
  </si>
  <si>
    <t>ARICA</t>
  </si>
  <si>
    <t>Grupo_equipamiento</t>
  </si>
  <si>
    <t>UNIVERSIDAD ACADEMIA DE HUMANISMO CRISTIANO</t>
  </si>
  <si>
    <t>UNIVERSIDAD ALBERTO HURTADO</t>
  </si>
  <si>
    <t>UNIVERSIDAD ARTURO PRAT</t>
  </si>
  <si>
    <t>UNIVERSIDAD AUSTRAL DE CHILE</t>
  </si>
  <si>
    <t>UNIVERSIDAD BERNARDO O'HIGGINS</t>
  </si>
  <si>
    <t>UNIVERSIDAD CENTRAL DE CHILE</t>
  </si>
  <si>
    <t>UNIVERSIDAD DE ANTOFAGASTA</t>
  </si>
  <si>
    <t>UNIVERSIDAD DE ATACAMA</t>
  </si>
  <si>
    <t>UNIVERSIDAD DE CHILE</t>
  </si>
  <si>
    <t>UNIVERSIDAD DE LA FRONTERA</t>
  </si>
  <si>
    <t>UNIVERSIDAD DE LA SERENA</t>
  </si>
  <si>
    <t>UNIVERSIDAD DE LOS ANDES</t>
  </si>
  <si>
    <t>UNIVERSIDAD DE LOS LAGOS</t>
  </si>
  <si>
    <t>UNIVERSIDAD DE MAGALLANES</t>
  </si>
  <si>
    <t>UNIVERSIDAD DE SANTIAGO DE CHILE</t>
  </si>
  <si>
    <t>UNIVERSIDAD DE TALCA</t>
  </si>
  <si>
    <t>UNIVERSIDAD DE VIÑA DEL MAR</t>
  </si>
  <si>
    <t>UNIVERSIDAD DEL DESARROLLO</t>
  </si>
  <si>
    <t>UNIVERSIDAD DIEGO PORTALES</t>
  </si>
  <si>
    <t>UNIVERSIDAD FINIS TERRAE</t>
  </si>
  <si>
    <t>UNIVERSIDAD MAYOR</t>
  </si>
  <si>
    <t>Institucion</t>
  </si>
  <si>
    <t>Disciplinas_FOND</t>
  </si>
  <si>
    <t>CIENCIAS EXACTAS Y NATURALES</t>
  </si>
  <si>
    <t>c_disciplina</t>
  </si>
  <si>
    <t>TECNOLOGIA Y CIENCIAS DE LA INGENIERIA</t>
  </si>
  <si>
    <t>TECNOLOGIA Y CIENCIAS MEDICAS</t>
  </si>
  <si>
    <t>TECNOLOGIA Y CIENCIAS SILVOAGROPECUARIAS</t>
  </si>
  <si>
    <t>CIENCIAS SOCIALES</t>
  </si>
  <si>
    <t>HUMANIDADES</t>
  </si>
  <si>
    <t>MATEMATICAS</t>
  </si>
  <si>
    <t>QUIMICA</t>
  </si>
  <si>
    <t>BIOLOGIA 1</t>
  </si>
  <si>
    <t>CIENCIAS DE LA TIERRA</t>
  </si>
  <si>
    <t>BIOLOGIA 2</t>
  </si>
  <si>
    <t>BIOLOGIA 3</t>
  </si>
  <si>
    <t>FISICA TEÓRICA Y EXPERIMENTAL</t>
  </si>
  <si>
    <t>INGENIERÍA 1</t>
  </si>
  <si>
    <t>INGENIERÍA 2</t>
  </si>
  <si>
    <t>INGENIERÍA 3</t>
  </si>
  <si>
    <t>CIENCIAS_EXACTAS_Y_NATURALES</t>
  </si>
  <si>
    <t>TECNOLOGIA_Y_CIENCIAS_DE_LA_INGENIERIA</t>
  </si>
  <si>
    <t>CIENCIAS BIOMEDICAS</t>
  </si>
  <si>
    <t>CIENCIAS CLINICAS</t>
  </si>
  <si>
    <t>CIENCIAS SALUD PUBLICA</t>
  </si>
  <si>
    <t>TECNOLOGIA_Y_CIENCIAS_MEDICAS</t>
  </si>
  <si>
    <t>AGRONOMIA</t>
  </si>
  <si>
    <t>SALUD Y PRODUCCIÓN ANIMAL</t>
  </si>
  <si>
    <t>TECNOLOGIA_Y_CIENCIAS_SILVOAGROPECUARIAS</t>
  </si>
  <si>
    <t>SOCIOLOGIA</t>
  </si>
  <si>
    <t>ANTROPOLOGIA Y ARQUEOLOGIA</t>
  </si>
  <si>
    <t>PSICOLOGIA</t>
  </si>
  <si>
    <t>EDUCACIÓN</t>
  </si>
  <si>
    <t>CIENCIAS JURIDICAS Y POLÍTICAS</t>
  </si>
  <si>
    <t>CIENCIAS ECONÓMICAS Y ADMINISTRATIVAS</t>
  </si>
  <si>
    <t>CIENCIAS_SOCIALES</t>
  </si>
  <si>
    <t>FILOSOFIA</t>
  </si>
  <si>
    <t>HISTORIA</t>
  </si>
  <si>
    <t>FISICA DE PARTICULAS ELEMENTALES</t>
  </si>
  <si>
    <t>RELATIVIDAD GENERAL Y COSMOLOGIA</t>
  </si>
  <si>
    <t>ASTRONOMIA</t>
  </si>
  <si>
    <t>ASTRONOMIA_COSMOLOGÍA_Y_PARTICULAS</t>
  </si>
  <si>
    <t>ASTRONOMIA COSMOLOGÍA Y PARTICULAS</t>
  </si>
  <si>
    <t>LINGÜÍSTICA LITERATURA  Y FILOLOGÍA</t>
  </si>
  <si>
    <t>BIOLOGIA MARINA</t>
  </si>
  <si>
    <t>BIOLOGIA DE POBLACIONES</t>
  </si>
  <si>
    <t>BOTANICA</t>
  </si>
  <si>
    <t>ECOLOGIA Y CIENCIAS AMBIENTALES</t>
  </si>
  <si>
    <t>ENTOMOLOGIA</t>
  </si>
  <si>
    <t>GENETICA Y EVOLUCION</t>
  </si>
  <si>
    <t>LIMNOLOGIA</t>
  </si>
  <si>
    <t>ZOOLOGIA</t>
  </si>
  <si>
    <t>OTRAS ESPECIALIDADES DE LA BIOLOGIA</t>
  </si>
  <si>
    <t>BIOLOGIA_1</t>
  </si>
  <si>
    <t>BIOLOGIA_2</t>
  </si>
  <si>
    <t>MORFOLOGIA</t>
  </si>
  <si>
    <t>BIOFISICA</t>
  </si>
  <si>
    <t>BIOLOGIA CELULAR</t>
  </si>
  <si>
    <t>FISIOLOGIA BIOFISICA</t>
  </si>
  <si>
    <t>INMUNOLOGIA</t>
  </si>
  <si>
    <t>NUTRICION BASICA</t>
  </si>
  <si>
    <t>PARASITOLOGIA</t>
  </si>
  <si>
    <t>BIOLOGIA MOLECULAR</t>
  </si>
  <si>
    <t>BIOQUIMICA</t>
  </si>
  <si>
    <t>BIOQUIMICA FARMACOLOGICA</t>
  </si>
  <si>
    <t>MICROBIOLOGIA</t>
  </si>
  <si>
    <t>FARMACOLOGIA</t>
  </si>
  <si>
    <t>VIROLOGIA</t>
  </si>
  <si>
    <t>TOXICOLOGIA</t>
  </si>
  <si>
    <t>BIOLOGIA_3</t>
  </si>
  <si>
    <t>CIENCIAS_DE_LA_TIERRA</t>
  </si>
  <si>
    <t>GEODESIA</t>
  </si>
  <si>
    <t>GEOFISICA</t>
  </si>
  <si>
    <t>GEOLOGIA Y MINERALOGIA</t>
  </si>
  <si>
    <t>GEOQUIMICA</t>
  </si>
  <si>
    <t>HIDROGEOLOGIA</t>
  </si>
  <si>
    <t>METEOROLOGIA Y CLIMATOLOGIA</t>
  </si>
  <si>
    <t>OCEANOGRAFIA</t>
  </si>
  <si>
    <t>OTRAS ESPECIALIDADES CIENCIAS DE LA TIER</t>
  </si>
  <si>
    <t>PALEONTOLOGIA</t>
  </si>
  <si>
    <t>FISICA_TEÓRICA_Y_EXPERIMENTAL</t>
  </si>
  <si>
    <t>ELECTRODINAMICA</t>
  </si>
  <si>
    <t>FISICA ATOMICA Y MOLECULAR</t>
  </si>
  <si>
    <t>FISICA DE FLUIDOS</t>
  </si>
  <si>
    <t>FISICA NUCLEAR</t>
  </si>
  <si>
    <t>FISICA DE PLASMAS</t>
  </si>
  <si>
    <t>FISICA DE SOLIDOS</t>
  </si>
  <si>
    <t>MECANICA QUÁNTICA</t>
  </si>
  <si>
    <t>OPTICA QUÁNTICA</t>
  </si>
  <si>
    <t>MECANICA ESTADISTICA</t>
  </si>
  <si>
    <t>SISTEMAS NO LINEALES</t>
  </si>
  <si>
    <t>OTRAS ESPECIALIDADES DE LA FISICA</t>
  </si>
  <si>
    <t>ALGEBRA</t>
  </si>
  <si>
    <t>ANALISIS</t>
  </si>
  <si>
    <t>ANALISIS FUNCIONAL</t>
  </si>
  <si>
    <t>COMBINATORIA</t>
  </si>
  <si>
    <t>ECUACIONES DIFERENCIALES</t>
  </si>
  <si>
    <t>ESTADISTICA</t>
  </si>
  <si>
    <t>FISICA MATEMÁTICA</t>
  </si>
  <si>
    <t>GEOMETRIA</t>
  </si>
  <si>
    <t>LOGICA Y FUNDAMENTOS DE LAS MATEMATICAS</t>
  </si>
  <si>
    <t>MATEMATICAS DEL USO DE LOS RECURSOS</t>
  </si>
  <si>
    <t>MATEMATICAS EN CIENCIAS DE LA COMPUTACIO</t>
  </si>
  <si>
    <t>METODOS NUMERICOS</t>
  </si>
  <si>
    <t>OPTIMIZACION</t>
  </si>
  <si>
    <t>OTRAS ESPECIALIDADES DE LAS MATEMATICAS</t>
  </si>
  <si>
    <t>PROBABILIDADES</t>
  </si>
  <si>
    <t>SISTEMAS DINAMICOS, TEORIA ERGODICA</t>
  </si>
  <si>
    <t>TEORIA DE LOS NUMEROS</t>
  </si>
  <si>
    <t>TOPOLOGIA</t>
  </si>
  <si>
    <t>FISICO-QUIMICA</t>
  </si>
  <si>
    <t>OTRAS ESPECIALIDADES DE LA QUIMICA</t>
  </si>
  <si>
    <t>QUIMICA ANALITICA</t>
  </si>
  <si>
    <t>QUIMICA DE RECURSOS NATURALES</t>
  </si>
  <si>
    <t>QUIMICA DEL AMBIENTE</t>
  </si>
  <si>
    <t>QUIMICA INORGANICA</t>
  </si>
  <si>
    <t>QUIMICA NUCLEAR</t>
  </si>
  <si>
    <t>QUIMICA ORGANICA</t>
  </si>
  <si>
    <t>INGENIERIA AERONAUTICA</t>
  </si>
  <si>
    <t>INGENIERIA DE CONSTRUCCION</t>
  </si>
  <si>
    <t>INGENIERIA DE MATERIALES</t>
  </si>
  <si>
    <t>INGENIERIA DE MINAS</t>
  </si>
  <si>
    <t>INGENIERIA DEL VIENTO Y AERODINAMICA IND</t>
  </si>
  <si>
    <t>INGENIERIA ESTRUCTURAL (INCL ING ANTISIS</t>
  </si>
  <si>
    <t>INGENIERIA GEOTECNICA Y AFINES</t>
  </si>
  <si>
    <t>INGENIERIA HIDRAULICA</t>
  </si>
  <si>
    <t>INGENIERIA MECANICA</t>
  </si>
  <si>
    <t>INGENIERIA NAVAL</t>
  </si>
  <si>
    <t>INGENIERIA NUCLEAR</t>
  </si>
  <si>
    <t>INGENIERIA OCEANICA</t>
  </si>
  <si>
    <t>INGENIERIA SANITARIA</t>
  </si>
  <si>
    <t>INGENIERIA TEXTIL</t>
  </si>
  <si>
    <t>INGENIERÍA_1</t>
  </si>
  <si>
    <t>INGENIERÍA_2</t>
  </si>
  <si>
    <t>INGENIERIA BIOMEDICA</t>
  </si>
  <si>
    <t>INGENIERIA DE INSTRUMENTACION Y CONTROL</t>
  </si>
  <si>
    <t>INGENIERIA DE TELECOMUNICACIONES</t>
  </si>
  <si>
    <t>INGENIERIA DE TRANSPORTES</t>
  </si>
  <si>
    <t>INGENIERIA ELECTRICA (INC POTENCIA)</t>
  </si>
  <si>
    <t>INGENIERIA ELECTRONICA</t>
  </si>
  <si>
    <t>INGENIERIA EN COMPUTACION</t>
  </si>
  <si>
    <t>INGENIERIA INDUSTRIAL Y DE SISTEMAS</t>
  </si>
  <si>
    <t>INGENIERÍA_3</t>
  </si>
  <si>
    <t>BIOINGENIERIA</t>
  </si>
  <si>
    <t>INGENIERIA DEL PETROLEO</t>
  </si>
  <si>
    <t>INGENIERIA METALURGICA</t>
  </si>
  <si>
    <t>INGENIERIA QUIMICA</t>
  </si>
  <si>
    <t>OTRAS ESPECIALIDADES DE LA INGENIERIA</t>
  </si>
  <si>
    <t>PROCESAMIENTO Y TECNOLOGIA DE ALIMENTOS</t>
  </si>
  <si>
    <t>CIENCIAS_BIOMEDICAS</t>
  </si>
  <si>
    <t>G1 ANATOMIA NORMAL Y PATOLOGICA</t>
  </si>
  <si>
    <t>G1 ANESTESIOLOGIA, REANIMACION, TRATAMIE</t>
  </si>
  <si>
    <t>G1 CARDIOLOGIA, FISIOLOGIA CARDIOVASCULA</t>
  </si>
  <si>
    <t>G1 CIRUGIA, TRAUMATOLOGIA, CIRUGIA EXPER</t>
  </si>
  <si>
    <t>G1 DERMATOLOGIA Y ENFERMEDADES DE TRANSM</t>
  </si>
  <si>
    <t>G1 ENFERMEDADES DE LA NUTRICION Y ENDOCR</t>
  </si>
  <si>
    <t>G1 ENFERMEDADES INFECCIOSAS, BACTERIOLOG</t>
  </si>
  <si>
    <t>G1 ENFERMEDADES RESPIRATORIAS, FISIOLOGI</t>
  </si>
  <si>
    <t>G1 ENFERMERIA, EDUCACION EN SALUD</t>
  </si>
  <si>
    <t>G1 FARMACIA, FARMACOLOGIA CLINICA, LABOR</t>
  </si>
  <si>
    <t>G1 FISIOPATOLOGIA, FISIOLOGIA CLINICA GE</t>
  </si>
  <si>
    <t>G1 GASTROENTEROLOGIA, FISIOLOGIA DIGESTI</t>
  </si>
  <si>
    <t>G1 GINECOLOGIA, OBSTETRICIA Y REPRODUCCI</t>
  </si>
  <si>
    <t>G1 HEMATOLOGIA E INMUNOLOGIA CLINICA</t>
  </si>
  <si>
    <t>G1 HIGIENE Y SALUD PUBLICA (EPIDEMIOLOGI</t>
  </si>
  <si>
    <t>G1 MEDICINA FISICA Y REHABILITACION, KIN</t>
  </si>
  <si>
    <t>G1 MEDICINA INTERNA, PATOLOGIA HUMANA</t>
  </si>
  <si>
    <t>G1 MEDICINA LEGAL</t>
  </si>
  <si>
    <t>G1 MEDICINA NUCLEAR, RADIOTERAPIA</t>
  </si>
  <si>
    <t>G1 MEDICINA PSICOSOMATICA  (INC PSIQUITA</t>
  </si>
  <si>
    <t>G1 NEFROLOGIA, FISIOLOGIA RENAL</t>
  </si>
  <si>
    <t>G1 NEUROLOGIA Y NEUROCIRUGIA</t>
  </si>
  <si>
    <t>G1 ODONTOLOGIA, ESTOMATOLOGIA Y CIRUGIA</t>
  </si>
  <si>
    <t>G1 OFTALMOLOGIA</t>
  </si>
  <si>
    <t>G1 ONCOLOGIA , QUMIOTERAPIA, CIRUGIA ONC</t>
  </si>
  <si>
    <t>G1 OTORRINOLARINGOLOGIA</t>
  </si>
  <si>
    <t>G1 OTRAS ESPECIALIDADES DE LA MEDICINA</t>
  </si>
  <si>
    <t>G1 PEDIATRIA, PERINATOLOGIA , FISIOLOGIA</t>
  </si>
  <si>
    <t>G1 RADIOLOGIA Y DIAGNOSTICO POR IMAGENES</t>
  </si>
  <si>
    <t>G1 REUMATOLOGIA, INFLAMACION, ENFERMEDAD</t>
  </si>
  <si>
    <t>G1 UROLOGIA , TRANSPLANTE RENAL , FISIOL</t>
  </si>
  <si>
    <t>G2 ANATOMIA NORMAL Y PATOLOGICA</t>
  </si>
  <si>
    <t>G2 ANESTESIOLOGIA, REANIMACION, TRATAMIE</t>
  </si>
  <si>
    <t>G2 CARDIOLOGIA, FISIOLOGIA CARDIOVASCULA</t>
  </si>
  <si>
    <t>G2 CIRUGIA, TRAUMATOLOGIA, CIRUGIA EXPER</t>
  </si>
  <si>
    <t>G2 DERMATOLOGIA Y ENFERMEDADES DE TRANSM</t>
  </si>
  <si>
    <t>G2 ENFERMEDADES DE LA NUTRICION Y ENDOCR</t>
  </si>
  <si>
    <t>G2 ENFERMEDADES INFECCIOSAS, BACTERIOLOG</t>
  </si>
  <si>
    <t>G2 ENFERMEDADES RESPIRATORIAS, FISIOLOGI</t>
  </si>
  <si>
    <t>G2 ENFERMERIA, EDUCACION EN SALUD</t>
  </si>
  <si>
    <t>G2 FARMACIA, FARMACOLOGIA CLINICA, LABOR</t>
  </si>
  <si>
    <t>G2 FISIOPATOLOGIA, FISIOLOGIA CLINICA GE</t>
  </si>
  <si>
    <t>G2 GASTROENTEROLOGIA, FISIOLOGIA DIGESTI</t>
  </si>
  <si>
    <t>G2 GINECOLOGIA, OBSTETRICIA Y REPRODUCCI</t>
  </si>
  <si>
    <t>G2 HEMATOLOGIA E INMUNOLOGIA CLINICA</t>
  </si>
  <si>
    <t>G2 HIGIENE Y SALUD PUBLICA (EPIDEMIOLOGI</t>
  </si>
  <si>
    <t>G2 MEDICINA FISICA Y REHABILITACION, KIN</t>
  </si>
  <si>
    <t>G2 MEDICINA INTERNA, PATOLOGIA HUMANA</t>
  </si>
  <si>
    <t>G2 MEDICINA LEGAL</t>
  </si>
  <si>
    <t>G2 MEDICINA NUCLEAR, RADIOTERAPIA</t>
  </si>
  <si>
    <t>G2 MEDICINA PSICOSOMATICA  (INC PSIQUITA</t>
  </si>
  <si>
    <t>G2 NEFROLOGIA, FISIOLOGIA RENAL</t>
  </si>
  <si>
    <t>G2 NEUROLOGIA Y NEUROCIRUGIA</t>
  </si>
  <si>
    <t>G2 ODONTOLOGIA, ESTOMATOLOGIA Y CIRUGIA</t>
  </si>
  <si>
    <t>G2 OFTALMOLOGIA</t>
  </si>
  <si>
    <t>G2 ONCOLOGIA , QUMIOTERAPIA, CIRUGIA ONC</t>
  </si>
  <si>
    <t>G2 OTORRINOLARINGOLOGIA</t>
  </si>
  <si>
    <t>G2 OTRAS ESPECIALIDADES DE LA MEDICINA</t>
  </si>
  <si>
    <t>G2 PEDIATRIA, PERINATOLOGIA , FISIOLOGIA</t>
  </si>
  <si>
    <t>G2 RADIOLOGIA Y DIAGNOSTICO POR IMAGENES</t>
  </si>
  <si>
    <t>G2 REUMATOLOGIA, INFLAMACION, ENFERMEDAD</t>
  </si>
  <si>
    <t>G2 UROLOGIA , TRANSPLANTE RENAL , FISIOL</t>
  </si>
  <si>
    <t>CIENCIAS_CLINICAS</t>
  </si>
  <si>
    <t>G3 ANATOMIA NORMAL Y PATOLOGICA</t>
  </si>
  <si>
    <t>G3 ANESTESIOLOGIA, REANIMACION, TRATAMIE</t>
  </si>
  <si>
    <t>G3 CARDIOLOGIA, FISIOLOGIA CARDIOVASCULA</t>
  </si>
  <si>
    <t>G3 CIRUGIA, TRAUMATOLOGIA, CIRUGIA EXPER</t>
  </si>
  <si>
    <t>G3 DERMATOLOGIA Y ENFERMEDADES DE TRANSM</t>
  </si>
  <si>
    <t>G3 ENFERMEDADES DE LA NUTRICION Y ENDOCR</t>
  </si>
  <si>
    <t>G3 ENFERMEDADES INFECCIOSAS, BACTERIOLOG</t>
  </si>
  <si>
    <t>G3 ENFERMEDADES RESPIRATORIAS, FISIOLOGI</t>
  </si>
  <si>
    <t>G3 ENFERMERIA, EDUCACION EN SALUD</t>
  </si>
  <si>
    <t>G3 FARMACIA, FARMACOLOGIA CLINICA, LABOR</t>
  </si>
  <si>
    <t>G3 FISIOPATOLOGIA, FISIOLOGIA CLINICA GE</t>
  </si>
  <si>
    <t>G3 GASTROENTEROLOGIA, FISIOLOGIA DIGESTI</t>
  </si>
  <si>
    <t>G3 GINECOLOGIA, OBSTETRICIA Y REPRODUCCI</t>
  </si>
  <si>
    <t>G3 HEMATOLOGIA E INMUNOLOGIA CLINICA</t>
  </si>
  <si>
    <t>G3 HIGIENE Y SALUD PUBLICA (EPIDEMIOLOGI</t>
  </si>
  <si>
    <t>G3 MEDICINA FISICA Y REHABILITACION, KIN</t>
  </si>
  <si>
    <t>G3 MEDICINA INTERNA, PATOLOGIA HUMANA</t>
  </si>
  <si>
    <t>G3 MEDICINA LEGAL</t>
  </si>
  <si>
    <t>G3 MEDICINA NUCLEAR, RADIOTERAPIA</t>
  </si>
  <si>
    <t>G3 MEDICINA PSICOSOMATICA  (INC PSIQUITA</t>
  </si>
  <si>
    <t>G3 NEFROLOGIA, FISIOLOGIA RENAL</t>
  </si>
  <si>
    <t>G3 NEUROLOGIA Y NEUROCIRUGIA</t>
  </si>
  <si>
    <t>G3 ODONTOLOGIA, ESTOMATOLOGIA Y CIRUGIA</t>
  </si>
  <si>
    <t>G3 OFTALMOLOGIA</t>
  </si>
  <si>
    <t>G3 ONCOLOGIA , QUMIOTERAPIA, CIRUGIA ONC</t>
  </si>
  <si>
    <t>G3 OTORRINOLARINGOLOGIA</t>
  </si>
  <si>
    <t>G3 OTRAS ESPECIALIDADES DE LA MEDICINA</t>
  </si>
  <si>
    <t>G3 PEDIATRIA, PERINATOLOGIA , FISIOLOGIA</t>
  </si>
  <si>
    <t>G3 RADIOLOGIA Y DIAGNOSTICO POR IMAGENES</t>
  </si>
  <si>
    <t>G3 REUMATOLOGIA, INFLAMACION, ENFERMEDAD</t>
  </si>
  <si>
    <t>G3 UROLOGIA , TRANSPLANTE RENAL , FISIOL</t>
  </si>
  <si>
    <t>CIENCIAS_SALUD_PUBLICA</t>
  </si>
  <si>
    <t>AGRONOMIA Y OTRAS ESP. SILVOAGROPECUARIA</t>
  </si>
  <si>
    <t>CIENCIAS DEL SUELO</t>
  </si>
  <si>
    <t>ECONOMIA AGRARIA Y SISTEMAS DE PRODUCCIO</t>
  </si>
  <si>
    <t>ENTOMOLOGIA AGRICOLA</t>
  </si>
  <si>
    <t>FISIOLOGIA VEGETAL</t>
  </si>
  <si>
    <t>FITOPATOLOGIA</t>
  </si>
  <si>
    <t>FITOTECNIA</t>
  </si>
  <si>
    <t>FRUTICULTURA Y VITICULTURA</t>
  </si>
  <si>
    <t>GENETICA VEGETAL</t>
  </si>
  <si>
    <t>HORTICULTURA</t>
  </si>
  <si>
    <t>INGENIERIA AGRICOLA</t>
  </si>
  <si>
    <t>INGENIERIA FORESTAL</t>
  </si>
  <si>
    <t>INGENIERIA GENETICA</t>
  </si>
  <si>
    <t>NUTRICION VEGETAL, FERTILIZACION DE CULT</t>
  </si>
  <si>
    <t>PROPAGACION DE PLANTAS</t>
  </si>
  <si>
    <t>SILVICULTURA Y MANEJO DE BOSQUES</t>
  </si>
  <si>
    <t>TECNOLOGIA DE LA MADERA</t>
  </si>
  <si>
    <t>SALUD_Y_PRODUCCIÓN_ANIMAL</t>
  </si>
  <si>
    <t>ACUICULTURA</t>
  </si>
  <si>
    <t>CIENCIAS VETERINARIAS</t>
  </si>
  <si>
    <t>ENFERMEDADES VETERINARIAS</t>
  </si>
  <si>
    <t>PRODUCCION ANIMAL</t>
  </si>
  <si>
    <t>ZOOTECNIA Y CIENCIAS PECUARIAS</t>
  </si>
  <si>
    <t>ANTROPOLOGIA_Y_ARQUEOLOGIA</t>
  </si>
  <si>
    <t>ANTROPOLOGIA CULTURAL Y SOCIAL</t>
  </si>
  <si>
    <t>ANTROPOLOGIA FISICA</t>
  </si>
  <si>
    <t>ARQUEOLOGIA</t>
  </si>
  <si>
    <t>ETNOHISTORIA</t>
  </si>
  <si>
    <t>ETNOLOGIA</t>
  </si>
  <si>
    <t>OTRAS ESPECIALIDADES DE LA ANTROPOLOGIA</t>
  </si>
  <si>
    <t>ARQUITECTURA_URBANISMO_GEOGRAF_ARTES</t>
  </si>
  <si>
    <t>ARQUITECTURA URBANISMO GEOGRAF ARTES</t>
  </si>
  <si>
    <t>ARTES ESCENICAS</t>
  </si>
  <si>
    <t>DEMOGRAFIA Y POBLACION</t>
  </si>
  <si>
    <t>DISEÑO</t>
  </si>
  <si>
    <t>ESCULTURA</t>
  </si>
  <si>
    <t>GEOGRAFIA Y GEOGRAFIA FISICA</t>
  </si>
  <si>
    <t>HISTORIA DE LA ARQUITECTURA</t>
  </si>
  <si>
    <t>MUSICA</t>
  </si>
  <si>
    <t>OTRAS ESPECIALIDADES DE LA ARQUITECTURA</t>
  </si>
  <si>
    <t>OTRAS ESPECIALIDADES DE LAS ARTES</t>
  </si>
  <si>
    <t>PINTURA</t>
  </si>
  <si>
    <t>TEORIA DE LA ARQUITECTURA</t>
  </si>
  <si>
    <t>URBANISMO</t>
  </si>
  <si>
    <t>ADMINISTRACION DE EMPRESAS (INC. PSICOLO</t>
  </si>
  <si>
    <t>ADMINISTRACION PUBLICA</t>
  </si>
  <si>
    <t>CONTABILIDAD Y AUDITORIA</t>
  </si>
  <si>
    <t>DESARROLLO ECONOMICO</t>
  </si>
  <si>
    <t>ECONOMETRIA</t>
  </si>
  <si>
    <t>ECONOMIA DE EMPRESAS</t>
  </si>
  <si>
    <t>ECONOMIA DE LOS RECURSOS NATURALES</t>
  </si>
  <si>
    <t>ECONOMIA DE SECTORES SOCIALES (ANALISIS</t>
  </si>
  <si>
    <t>ECONOMIA INDUSTRIAL</t>
  </si>
  <si>
    <t>ECONOMIA INTERNACIONAL</t>
  </si>
  <si>
    <t>ECONOMIA LABORAL Y DE LOS RECURSOS HUMAN</t>
  </si>
  <si>
    <t>ECONOMIA MONETARIA</t>
  </si>
  <si>
    <t>ESTRUCTURA DE MERCADO (ANALISIS DEL FUN</t>
  </si>
  <si>
    <t>FINANZAS</t>
  </si>
  <si>
    <t>OTRAS ESPECIALIDADES DE LA ADMINISTRACIO</t>
  </si>
  <si>
    <t>OTRAS ESPECIALIDADES DE LA ECONOMIA</t>
  </si>
  <si>
    <t>TEORIA DE LA ADMINISTRACION</t>
  </si>
  <si>
    <t>TEORIA ECONOMICA</t>
  </si>
  <si>
    <t>CIENCIAS_ECONÓMICAS_Y_ADMINISTRATIVAS</t>
  </si>
  <si>
    <t>CIENCIAS_JURIDICAS_Y_POLÍTICAS</t>
  </si>
  <si>
    <t>CIENCIA POLITICA (INC. LEGISLACION )</t>
  </si>
  <si>
    <t>CRIMINOLOGIA</t>
  </si>
  <si>
    <t>DERECHO COMERCIAL, INDUSTRIAL Y MINERO</t>
  </si>
  <si>
    <t>DERECHO COMPARADO</t>
  </si>
  <si>
    <t>DERECHO DEL AMBIENTE</t>
  </si>
  <si>
    <t>DERECHO DEL TRABAJO</t>
  </si>
  <si>
    <t>DERECHO ECONOMICO</t>
  </si>
  <si>
    <t>DERECHO INTERNACIONAL PUBLICO Y PRIVADO</t>
  </si>
  <si>
    <t>DERECHO PENAL</t>
  </si>
  <si>
    <t>DERECHO PRIVADO</t>
  </si>
  <si>
    <t>DERECHO PROCESAL</t>
  </si>
  <si>
    <t>DERECHO PUBLICO</t>
  </si>
  <si>
    <t>DERECHO ROMANO</t>
  </si>
  <si>
    <t>ESTUDIOS INTERNACIONALES Y COOP.INTERNAL</t>
  </si>
  <si>
    <t>HISTORIA Y FILOSOFIA DEL DERECHO</t>
  </si>
  <si>
    <t>OTRAS ESPECIALIDADES DEL DERECHO</t>
  </si>
  <si>
    <t>PEDAGOGIA Y EDUCACION</t>
  </si>
  <si>
    <t>OTRAS PSICOLOGIAS</t>
  </si>
  <si>
    <t>PSICOBIOLOGIA</t>
  </si>
  <si>
    <t>PSICOLOGIA CLINICA</t>
  </si>
  <si>
    <t>PSICOLOGIA DE LA EDUCACION Y COGNITIVA</t>
  </si>
  <si>
    <t>PSICOLOGIA DE LA PERSONALIDAD</t>
  </si>
  <si>
    <t>PSICOLOGIA EXPERIMENTAL</t>
  </si>
  <si>
    <t>PSICOLOGIA LABORAL Y ORGANIZACIONAL</t>
  </si>
  <si>
    <t>PSICOLOGIA SOCIAL</t>
  </si>
  <si>
    <t>PSICOMETRIA</t>
  </si>
  <si>
    <t>CAMBIO SOCIAL Y DESARROLLO</t>
  </si>
  <si>
    <t>CS. DE LA COMUNICACION E INFORMACION</t>
  </si>
  <si>
    <t>METODOLOGIA</t>
  </si>
  <si>
    <t>OTRAS SOCIOLOGIAS</t>
  </si>
  <si>
    <t>POLITICA CIENTIFICA  Y TECNOLOGICA</t>
  </si>
  <si>
    <t>SOCIOLOGIA DE LAS ORGANIZACIONES FORMALE</t>
  </si>
  <si>
    <t>SOCIOLOGIA DEL TRABAJO</t>
  </si>
  <si>
    <t>SOCIOLOGIA URBANA Y RURAL</t>
  </si>
  <si>
    <t>TEORIA SOCIO-CULTURAL</t>
  </si>
  <si>
    <t>TRABAJO SOCIAL (EST. FAMILIA, TEMAS SOCI</t>
  </si>
  <si>
    <t>ETICA</t>
  </si>
  <si>
    <t>FILOSOFIA ANALITICA</t>
  </si>
  <si>
    <t>HISTORIA DE LA FILOSOFIA</t>
  </si>
  <si>
    <t>LOGICA</t>
  </si>
  <si>
    <t>METAFISICA</t>
  </si>
  <si>
    <t>OTRAS  ESPECIALIDADES DE LAS HUMANIDADES</t>
  </si>
  <si>
    <t>TEORIA DEL CONOCIMIENTO</t>
  </si>
  <si>
    <t>HISTORIA DE CHILE</t>
  </si>
  <si>
    <t>HISTORIA DE LA CIENCIA</t>
  </si>
  <si>
    <t>HISTORIA ECONOMICA</t>
  </si>
  <si>
    <t>HISTORIA HISPANOAMERICANA</t>
  </si>
  <si>
    <t>HISTORIA UNIVERSAL</t>
  </si>
  <si>
    <t>FILOLOGIA</t>
  </si>
  <si>
    <t>LINGÜÍSTICA</t>
  </si>
  <si>
    <t>LITERATURA</t>
  </si>
  <si>
    <t>LITERATURA CHILENA</t>
  </si>
  <si>
    <t>LITERATURA HISPANOAMERICANA</t>
  </si>
  <si>
    <t>LITERATURA UNIVERSAL</t>
  </si>
  <si>
    <t>LINGÜÍSTICA_LITERATURA_Y_FILOLOGÍA</t>
  </si>
  <si>
    <t>DISC_OCDE</t>
  </si>
  <si>
    <t>CIENCIAS AGRICOLAS</t>
  </si>
  <si>
    <t>AGRICULTURA, SILVICULTURA, PESCA</t>
  </si>
  <si>
    <t>CIENCIAS NATURALES</t>
  </si>
  <si>
    <t>BIOTECNOLOGIA AGRICOLA</t>
  </si>
  <si>
    <t>MEDICINA Y CIENCIAS DE LA SALUD</t>
  </si>
  <si>
    <t>CIENCIA ANIMAL Y LECHERIA</t>
  </si>
  <si>
    <t>INGENIERIA Y TECNOLOGIA</t>
  </si>
  <si>
    <t>OTRAS CIENCIAS AGRICOLAS</t>
  </si>
  <si>
    <t>AGRICULTURA_SILVICULTURA_PESCA</t>
  </si>
  <si>
    <t>AGRICULTURA</t>
  </si>
  <si>
    <t>FITOMEJORAMIENTO Y PROTECCION VEGETAL</t>
  </si>
  <si>
    <t>PESCA</t>
  </si>
  <si>
    <t>SILVICULTURA</t>
  </si>
  <si>
    <t>VITICULTURA</t>
  </si>
  <si>
    <t>BIOTECNOLOGIA AGRICOLA RELACIONADA CON LA ETICA</t>
  </si>
  <si>
    <t>BIOTECNOLOGIA AGRICOLA Y BIOTECNOLOGIA ALIMENTARIA</t>
  </si>
  <si>
    <t>TECNOLOGIA DE MODIFICACION GENETICA</t>
  </si>
  <si>
    <t>ANIMALES DOMESTICOS</t>
  </si>
  <si>
    <t>GANADERIA</t>
  </si>
  <si>
    <t>CIENCIAS_VETERINARIAS</t>
  </si>
  <si>
    <t>CIENCIAS BIOLOGICAS</t>
  </si>
  <si>
    <t>CIENCIAS DE LA INFORMACION Y COMPUTACION</t>
  </si>
  <si>
    <t>CIENCIAS DE LA TIERRA Y DEL MEDIO AMBIENTE</t>
  </si>
  <si>
    <t>CIENCIAS FISICAS</t>
  </si>
  <si>
    <t>CIENCIAS QUIMICAS</t>
  </si>
  <si>
    <t>OTRAS CIENCIAS NATURALES</t>
  </si>
  <si>
    <t>ANTROPOLOGIA</t>
  </si>
  <si>
    <t>CIENCIAS DE LA EDUCACION</t>
  </si>
  <si>
    <t>CIENCIAS POLITICAS</t>
  </si>
  <si>
    <t>COMUNICACION Y MEDIOS</t>
  </si>
  <si>
    <t>DERECHO</t>
  </si>
  <si>
    <t>ECONOMIA Y NEGOCIOS</t>
  </si>
  <si>
    <t>GEOGRAFIA ECONOMICA Y SOCIAL</t>
  </si>
  <si>
    <t>OTRAS CIENCIAS SOCIALES</t>
  </si>
  <si>
    <t>HISTORIA Y ARQUEOLOGIA</t>
  </si>
  <si>
    <t>LENGUAJE Y LITERATURA</t>
  </si>
  <si>
    <t>OTRAS HUMANIDADES</t>
  </si>
  <si>
    <t>BIOTECNOLOGIA AMBIENTAL</t>
  </si>
  <si>
    <t>BIOTECNOLOGIA INDUSTRIAL</t>
  </si>
  <si>
    <t>INGENIERIA AMBIENTAL</t>
  </si>
  <si>
    <t>INGENIERIA CIVIL</t>
  </si>
  <si>
    <t>INGENIERIA DE LOS MATERIALES</t>
  </si>
  <si>
    <t>INGENIERIA MEDICA</t>
  </si>
  <si>
    <t>NANOTECNOLOGIA</t>
  </si>
  <si>
    <t>OTRAS INGENIERIAS Y TECNOLOGIAS</t>
  </si>
  <si>
    <t>BIOLOGIA (TEORICA, MATEMATICA, CRIOBIOLOGIA, RITMOS BIOLOGICOS)</t>
  </si>
  <si>
    <t>BIOLOGIA DEL DESARROLLO</t>
  </si>
  <si>
    <t>BIOLOGIA EVOLUTIVA</t>
  </si>
  <si>
    <t>BIOLOGIA MARINA, LIMNOLOGIA</t>
  </si>
  <si>
    <t>BIOLOGIA REPRODUCTIVA</t>
  </si>
  <si>
    <t>CONSERVACION DE LA BIODIVERSIDAD</t>
  </si>
  <si>
    <t>ECOLOGIA</t>
  </si>
  <si>
    <t>GENETICA Y HERENCIA</t>
  </si>
  <si>
    <t>METODOS DE INVESTIGACION EN BIOQUIMICA</t>
  </si>
  <si>
    <t>MICOLOGIA</t>
  </si>
  <si>
    <t>ZOOLOGIA, ORNITOLOGIA, ENTOMOLOGIA, COMPORTAMIENTO BIOLOGICO</t>
  </si>
  <si>
    <t>CIENCIAS DE LA COMPUTACION</t>
  </si>
  <si>
    <t>CIENCIAS DE LA INFORMACION Y BIOINFORMATICA</t>
  </si>
  <si>
    <t>OTRAS ESPECIALIDADES DE LAS CIENCIAS DE LA INFORMACION YCOMPUTACION</t>
  </si>
  <si>
    <t>CIENCIAS_DE_LA_TIERRA_Y_DEL_MEDIO_AMBIENTE</t>
  </si>
  <si>
    <t>CIENCIAS DEL MEDIO AMBIENTE</t>
  </si>
  <si>
    <t>CLIMATOLOGIA</t>
  </si>
  <si>
    <t>GEOCIENCIAS</t>
  </si>
  <si>
    <t>GEOGRAFIA FISICA</t>
  </si>
  <si>
    <t>GEOLOGIA</t>
  </si>
  <si>
    <t>GEOQUIMICA Y GEOFISICA</t>
  </si>
  <si>
    <t>METEOROLOGIA Y CIENCIAS ATMOSFERICAS</t>
  </si>
  <si>
    <t>MINERALOGIA</t>
  </si>
  <si>
    <t>OCEANOGRAFIA, HIDROLOGIA Y RECURSOS DEL AGUA</t>
  </si>
  <si>
    <t>OTRAS ESPECIALIDADES DE CIENCIAS DE LA TIERRA</t>
  </si>
  <si>
    <t>VULCANOLOGIA</t>
  </si>
  <si>
    <t>CIENCIAS_FISICAS</t>
  </si>
  <si>
    <t>ACUSTICA</t>
  </si>
  <si>
    <t>FISICA ATOMICA, MOLECULAR Y QUIMICA</t>
  </si>
  <si>
    <t>FISICA DE LA MATERIA CONDENSADA</t>
  </si>
  <si>
    <t>FISICA DE PARTICULAS Y CAMPOS</t>
  </si>
  <si>
    <t>FISICA DE PLASMAS Y FLUIDOS</t>
  </si>
  <si>
    <t>OPTICA</t>
  </si>
  <si>
    <t>ELECTROQUIMICA</t>
  </si>
  <si>
    <t>POLIMEROS</t>
  </si>
  <si>
    <t>QUIMICA DE LOS COLOIDES</t>
  </si>
  <si>
    <t>QUIMICA INORGANICA Y NUCLEAR</t>
  </si>
  <si>
    <t>ESTADISTICAS Y PROBABILIDADES</t>
  </si>
  <si>
    <t>MATEMATICAS APLICADAS</t>
  </si>
  <si>
    <t>MATEMATICAS PURAS</t>
  </si>
  <si>
    <t>OTRAS_CIENCIAS_NATURALES</t>
  </si>
  <si>
    <t>BIOTECNOLOGIA MEDICA</t>
  </si>
  <si>
    <t>CIENCIAS DE LA SALUD</t>
  </si>
  <si>
    <t>MEDICINA BASICA</t>
  </si>
  <si>
    <t>MEDICINA CLINICA</t>
  </si>
  <si>
    <t>OTRAS CIENCIAS MEDICAS</t>
  </si>
  <si>
    <t>CIENCIAS_AGRICOLAS2</t>
  </si>
  <si>
    <t>CIENCIAS_NATURALES2</t>
  </si>
  <si>
    <t>CIENCIAS_SOCIALES2</t>
  </si>
  <si>
    <t>HUMANIDADES2</t>
  </si>
  <si>
    <t>INGENIERIA_Y_TECNOLOGIA2</t>
  </si>
  <si>
    <t>MEDICINA_Y_CIENCIAS_DE_LA_SALUD2</t>
  </si>
  <si>
    <t>BIOTECNOLOGIA_AGRICOLA2</t>
  </si>
  <si>
    <t>CIENCIA_ANIMAL_Y_LECHERIA2</t>
  </si>
  <si>
    <t>OTRAS_CIENCIAS_AGRICOLAS2</t>
  </si>
  <si>
    <t>CIENCIAS_BIOLOGICAS2</t>
  </si>
  <si>
    <t>CIENCIAS_DE_LA_INFORMACION_Y_COMPUTACION2</t>
  </si>
  <si>
    <t>CIENCIAS_QUIMICAS2</t>
  </si>
  <si>
    <t>EDUCACION ESPECIAL</t>
  </si>
  <si>
    <t>EDUCACION GENERAL</t>
  </si>
  <si>
    <t>OTRAS ESPECIALIDADES DE LA EDUCACION</t>
  </si>
  <si>
    <t>ANTROPOLOGIA2</t>
  </si>
  <si>
    <t>CIENCIAS_DE_LA_EDUCACION2</t>
  </si>
  <si>
    <t>CIENCIAS_POLITICAS2</t>
  </si>
  <si>
    <t>OTRAS ESPECIALIDADES DE LAS CIENCIAS POLITICAS</t>
  </si>
  <si>
    <t>TEORIA ORGANIZACIONAL</t>
  </si>
  <si>
    <t>COMUNICACIÓN_Y_MEDIOS2</t>
  </si>
  <si>
    <t>BIBLIOTECOLOGIA</t>
  </si>
  <si>
    <t>CIENCIAS DE LA INFORMACION (ASPECTOS SOCIALES)</t>
  </si>
  <si>
    <t>MEDIOS DE COMUNICACION SOCIO-CULTURAL</t>
  </si>
  <si>
    <t>OTRAS ESPECIALIDADES DE COMUNICACION Y MEDIOS</t>
  </si>
  <si>
    <t>PERIODISMO</t>
  </si>
  <si>
    <t>DERECHO2</t>
  </si>
  <si>
    <t>ECONOMIA_Y_NEGOCIOS2</t>
  </si>
  <si>
    <t>ADMINISTRACION Y NEGOCIOS</t>
  </si>
  <si>
    <t>ECONOMIA</t>
  </si>
  <si>
    <t>RELACIONES INDUSTRIALES</t>
  </si>
  <si>
    <t>GEOGRAFIA_ECONOMICA_Y_SOCIAL2</t>
  </si>
  <si>
    <t>CIENCIAS AMBIENTALES (ASPECTOS SOCIALES)</t>
  </si>
  <si>
    <t>GEOGRAFIA CULTURAL Y ECONOMICA</t>
  </si>
  <si>
    <t>OTRAS ESPECIALIDADES DE LA GEOGRAFIA ECONOMICA Y SOCIAL</t>
  </si>
  <si>
    <t>PLANIFICACION DEL TRANSPORTE Y ASPECTOS SOCIALES DEL TRANSPORTE</t>
  </si>
  <si>
    <t>OTRAS_CIENCIAS_SOCIALES2</t>
  </si>
  <si>
    <t>CIENCIAS SOCIALES, INTERDISCIPLINARIA</t>
  </si>
  <si>
    <t>PSICOLOGIA2</t>
  </si>
  <si>
    <t>OTRAS ESPECIALIDADES DE LA PSICOLOGIA</t>
  </si>
  <si>
    <t>PSICOLOGIA (INCLUYENDO LA RELACION HOMBRE-MAQUINA)</t>
  </si>
  <si>
    <t>PSICOLOGIA, ESPECIAL (INCLUYE TERAPIAS DE APRENDIZAJE, LENGUAJE, AUDICION, VISION Y OTRAS DISCAPACIDADES FISICAS Y MENTALES)</t>
  </si>
  <si>
    <t>SOCIOLOGIA2</t>
  </si>
  <si>
    <t>DEMOGRAFIA</t>
  </si>
  <si>
    <t>OTRAS ESPECIALIDADES DE LA SOCIOLOGIA</t>
  </si>
  <si>
    <t>FILOSOFIA ETICA Y RELIGION</t>
  </si>
  <si>
    <t>ARTE</t>
  </si>
  <si>
    <t>ARTES DE LA REPRESENTACION (MUSICOLOGIA, TEATRO, DRAMATURGIA)</t>
  </si>
  <si>
    <t>ESTUDIOS DE CINE, RADIO Y TELEVISION</t>
  </si>
  <si>
    <t>ESTUDIOS DEL FOLCLORE</t>
  </si>
  <si>
    <t>HISTORIA DEL ARTE</t>
  </si>
  <si>
    <t>OTRAS ESPECIALIDADES DEL ARTE</t>
  </si>
  <si>
    <t>DISEÑO ARQUITECTONICO</t>
  </si>
  <si>
    <t>ARTE_ARTES_HISTORIA_DEL_ARTE_ARTES_ESCENICAS_MUSICA2</t>
  </si>
  <si>
    <t>ARTE ARTES HISTORIA DEL ARTE ARTES ESCENICAS MUSICA</t>
  </si>
  <si>
    <t>FILOSOFIA_ETICA_Y_RELIGION2</t>
  </si>
  <si>
    <t>ESTUDIOS RELIGIOSOS</t>
  </si>
  <si>
    <t>OTRAS ESPECIALIDADES DE LA FILOSOFIA, ETICA Y RELIGION</t>
  </si>
  <si>
    <t>TEOLOGIA</t>
  </si>
  <si>
    <t>HISTORIA_Y_ARQUEOLOGIA2</t>
  </si>
  <si>
    <t>OTRAS ESPECIALIDADES DE LA HISTORIA Y LA ARQUEOLOGIA</t>
  </si>
  <si>
    <t>LENGUAJE_Y_LITERATURA2</t>
  </si>
  <si>
    <t>ESTUDIOS GENERALES DE LA LITERATURA</t>
  </si>
  <si>
    <t>ESTUDIOS GENERALES DEL LENGUAJE</t>
  </si>
  <si>
    <t>LENGUAJES ESPECIFICOS</t>
  </si>
  <si>
    <t>OTRAS ESPECIALIDADES DEL LENGUAGE Y LA LITERATURA</t>
  </si>
  <si>
    <t>TEORIA LITERARIA</t>
  </si>
  <si>
    <t>OTRAS_HUMANIDADES2</t>
  </si>
  <si>
    <t>BIOTECNOLOGIA_AMBIENTAL2</t>
  </si>
  <si>
    <t>BIORREMEDIACION</t>
  </si>
  <si>
    <t>BIOTECNOLOGIA DE DIAGNOSTICO (CHIPS DE ADN Y DISPOSITIVOS BIOSENSORES) EN MANEJO AMBIENTAL</t>
  </si>
  <si>
    <t>ETICA RELACIONADA CON BIOTECNOLOGIA AMBIENTAL</t>
  </si>
  <si>
    <t>BIOTECNOLOGIA_INDUSTRIAL2</t>
  </si>
  <si>
    <t>BIOPRODUCTOS (PRODUCTOS QUE SE MANUFACTURAN USANDO BIOTECNOLOGIA COMO MATERIA PRIMA), BIOMATERIALES, BIOPLASTICOS, BIOCOMBUSTIBLES, QUIMICOS BRUTOS Y FINOS BIODERIVADOS, MATERIALES NUEVOS BIODERIVADOS</t>
  </si>
  <si>
    <t>TECNOLOGIAS DE BIOPROCESAMIENTO, BIOCATALISIS, FERMENTACION</t>
  </si>
  <si>
    <t>INGENIERIA_AMBIENTAL2</t>
  </si>
  <si>
    <t>GEOTECNIA</t>
  </si>
  <si>
    <t>INGENIERIA AMBIENTAL Y GEOLOGICA</t>
  </si>
  <si>
    <t>INGENIERIA DEL PETROLEO (COMBUSTIBLES Y ACEITES)</t>
  </si>
  <si>
    <t>INGENIERIA MARINA Y NAVAL</t>
  </si>
  <si>
    <t>INGENIERIA OCEANOGRAFICA</t>
  </si>
  <si>
    <t>MINERIA Y PROCESAMIENTO DE MINERALES</t>
  </si>
  <si>
    <t>SENSORES REMOTOS</t>
  </si>
  <si>
    <t>INGENIERIA_CIVIL2</t>
  </si>
  <si>
    <t>INGENIERIA ARQUITECTONICA</t>
  </si>
  <si>
    <t>INGENIERIA DE LA CONSTRUCCION</t>
  </si>
  <si>
    <t>INGENIERIA DE TRANSPORTE</t>
  </si>
  <si>
    <t>INGENIERIA ESTRUCTURAL Y MUNICIPAL</t>
  </si>
  <si>
    <t>INGENIERIA_DE_LOS_MATERIALES2</t>
  </si>
  <si>
    <t>CERAMICOS</t>
  </si>
  <si>
    <t>COMPUESTOS (LAMINADOS, PLASTICOS REFORZADOS, FRIBRAS SINTETICAS Y NATURALES)</t>
  </si>
  <si>
    <t>PAPEL Y MADERA</t>
  </si>
  <si>
    <t>RECUBRIMIENTOS Y PELICULAS</t>
  </si>
  <si>
    <t>TEXTILES</t>
  </si>
  <si>
    <t>INGENIERIA_ELECTRICA_INGENIERIA_ELECTRONICA_INFORMATICA2</t>
  </si>
  <si>
    <t>INGENIERIA ELECTRICA INGENIERIA ELECTRONICA INFORMATICA</t>
  </si>
  <si>
    <t>ARQUITECTURA Y HARDWARE DE COMPUTACION</t>
  </si>
  <si>
    <t>INGENIERIA DE SISTEMAS Y COMUNICACIONES</t>
  </si>
  <si>
    <t>INGENIERIA ELECTRICA Y ELECTRONICA</t>
  </si>
  <si>
    <t>ROBOTICA Y SISTEMAS DE CONTROL AUTOMATICO</t>
  </si>
  <si>
    <t>SISTEMAS DE AUTOMATIZACION Y CONTROL</t>
  </si>
  <si>
    <t>TELECOMUNICACIONES</t>
  </si>
  <si>
    <t>INGENIERIA_MECANICA2</t>
  </si>
  <si>
    <t>INGENIERIA AEROESPACIAL</t>
  </si>
  <si>
    <t>INGENIERIA DE AUDIO O INGENIERIA EN SONIDO</t>
  </si>
  <si>
    <t>MECANICA APLICADA</t>
  </si>
  <si>
    <t>TERMODINAMICA</t>
  </si>
  <si>
    <t>INGENIERIA_MEDICA2</t>
  </si>
  <si>
    <t>TECNOLOGIA MEDICA</t>
  </si>
  <si>
    <t>INGENIERIA_QUIMICA2</t>
  </si>
  <si>
    <t>INGENIERIA DE PROCESOS QUIMICOS</t>
  </si>
  <si>
    <t>NANOTECNOLOGIA2</t>
  </si>
  <si>
    <t>NANOMATERIALES (PRODUCCION Y PROPIEDADES)</t>
  </si>
  <si>
    <t>NANOPROCESOS (APLICACIONES A NANOESCALA)</t>
  </si>
  <si>
    <t>OTRAS_INGENIERIAS_Y_TECNOLOGIAS2</t>
  </si>
  <si>
    <t>TECNOLOGIA DE LOS ALIMENTOS</t>
  </si>
  <si>
    <t>BIOTECNOLOGIA_MEDICA2</t>
  </si>
  <si>
    <t>BIOMATERIALES (RELACIONADOS CON IMPLANTES MEDICOS, DISPOSITIVOS Y SENSORES)</t>
  </si>
  <si>
    <t>BIOTECNOLOGIA MEDICA RELACIONADA CON LA ETICA</t>
  </si>
  <si>
    <t>BIOTECNOLOGIA RELACIONADA CON LA SALUD</t>
  </si>
  <si>
    <t>TECNOLOGIA PARA LA IDENTIFICACION Y FUNCIONAMIENTO DEL ADN, PROTEINAS Y ENCIMAS Y COMO INFLUYEN EN LA APARICION DE ENFERMEDADES Y LA MANTENCION DEL BIENESTAR (DIAGNOSTICO E INTERVENCIONES TERAPEUTICAS BASADOS EN GENES (FARMACOGENOMICA, TERAPIAS BASADAS EN</t>
  </si>
  <si>
    <t>TECNOLOGIAS QUE INVOLUCRAN LA MANIPULACION DE CELULAS, TEJIDOS, ORGANOS O EL ORGANISMO COMPLETO (REPRODUCCION ASISTIDA)</t>
  </si>
  <si>
    <t>CIENCIAS_DE_LA_SALUD2</t>
  </si>
  <si>
    <t>ABUSO DE SUBSTANCIAS</t>
  </si>
  <si>
    <t>CIENCIAS DEL DEPORTE Y ACONDICIONAMIENTO FISICO</t>
  </si>
  <si>
    <t>CIENCIAS SOCIALES BIOMEDICAS (INCLUYE, PLANIFICACION FAMILIAR, SALUD SEXUAL, PSICOLOGIA ONCOLOGICA, EFECTOS POLITICOS Y SOCIALES DE LA INVESTIGACION BIOMEDICA)</t>
  </si>
  <si>
    <t>ENFERMEDADES INFECCIOSAS</t>
  </si>
  <si>
    <t>ENFERMERIA</t>
  </si>
  <si>
    <t>EPIDEMIOLOGIA</t>
  </si>
  <si>
    <t>ETICA MEDICA</t>
  </si>
  <si>
    <t>MEDICINA TROPICAL</t>
  </si>
  <si>
    <t>NUTRICION, DIETETICA</t>
  </si>
  <si>
    <t>POLITICAS DE SALUD Y SERVICIOS</t>
  </si>
  <si>
    <t>SALUD OCUPACIONAL</t>
  </si>
  <si>
    <t>SALUD PUBLICA Y AMBIENTAL</t>
  </si>
  <si>
    <t>SERVICIOS Y CUIDADOS EN CIENCIAS DE LA SALUD (ADMINISTRACION DE HOSPITALES, FINANCIAMIENTO DE LA ATENCION HOSPITALARIA)</t>
  </si>
  <si>
    <t>MEDICINA_BASICA2</t>
  </si>
  <si>
    <t>ANATOMIA Y MORFOLOGIA</t>
  </si>
  <si>
    <t>FARMACOLOGIA Y FARMACIA</t>
  </si>
  <si>
    <t>FISIOLOGIA</t>
  </si>
  <si>
    <t>GENETICA HUMANA</t>
  </si>
  <si>
    <t>NEUROCIENCIAS</t>
  </si>
  <si>
    <t>OTROS TEMAS DE MEDICINA BASICA</t>
  </si>
  <si>
    <t>PATOLOGIA</t>
  </si>
  <si>
    <t>QUIMICA MEDICA</t>
  </si>
  <si>
    <t>MEDICINA_CLINICA2</t>
  </si>
  <si>
    <t>ALERGIAS</t>
  </si>
  <si>
    <t>ANDROLOGIA</t>
  </si>
  <si>
    <t>ANESTESIOLOGIA</t>
  </si>
  <si>
    <t>CIRUGIA</t>
  </si>
  <si>
    <t>DERMATOLOGIA Y ENFERMEDADES VENEREAS</t>
  </si>
  <si>
    <t>ENDOCRINOLOGIA Y METABOLISMO (INCLUYE DIABETES, HORMONAS)</t>
  </si>
  <si>
    <t>ENFERMEDADES VASCULARES PERIFERICAS</t>
  </si>
  <si>
    <t>GASTROENTEROLOGIA Y HEPATOLOGIA</t>
  </si>
  <si>
    <t>GERIATRIA Y GERONTOLOGIA</t>
  </si>
  <si>
    <t>HEMATOLOGIA</t>
  </si>
  <si>
    <t>MEDICINA DE EMERGENCIA Y DE CUIDADOS CRITICOS</t>
  </si>
  <si>
    <t>MEDICINA GENERAL E INTERNA</t>
  </si>
  <si>
    <t>MEDICINA INTEGRATIVA Y COMPLEMENTARIA (SISTEMAS DE PRACTICA ALTERNATIVA)</t>
  </si>
  <si>
    <t>NEUROLOGIA CLINICA</t>
  </si>
  <si>
    <t>OBSTETRICIA Y GINECOLOGIA</t>
  </si>
  <si>
    <t>ODONTOLOGIA, CIRUGIA Y MEDICINA ORAL</t>
  </si>
  <si>
    <t>OFTALMOLOGIA</t>
  </si>
  <si>
    <t>ONCOLOGIA</t>
  </si>
  <si>
    <t>ORTOPEDIA</t>
  </si>
  <si>
    <t>OTORRINOLARINGOLOGIA</t>
  </si>
  <si>
    <t>OTROS TEMAS DE MEDICINA CLINICA</t>
  </si>
  <si>
    <t>PEDIATRIA</t>
  </si>
  <si>
    <t>PSIQUIATRIA</t>
  </si>
  <si>
    <t>RADIOLOGIA, MEDICINA NUCLEAR Y DE IMAGENES</t>
  </si>
  <si>
    <t>REUMATOLOGIA</t>
  </si>
  <si>
    <t>SISTEMA CARDIOVASCULAR Y CARDIACO</t>
  </si>
  <si>
    <t>SISTEMA RESPIRATORIO</t>
  </si>
  <si>
    <t>TRANSPLANTES</t>
  </si>
  <si>
    <t>UROLOGIA Y NEFROLOGIA</t>
  </si>
  <si>
    <t>OTRAS_CIENCIAS_MEDICAS2</t>
  </si>
  <si>
    <t>CIENCIA FORENSE</t>
  </si>
  <si>
    <t>Nivel 1</t>
  </si>
  <si>
    <t>Nivel 2</t>
  </si>
  <si>
    <t>Nivel 3</t>
  </si>
  <si>
    <t>UBICACIÓN ESPACIAL GEOREFERENCIADA - 
Latitud donde está instalado el equipo</t>
  </si>
  <si>
    <t>UBICACIÓN ESPACIAL GEOREFERENCIADA - 
Longitud donde está instalado el equipo</t>
  </si>
  <si>
    <t>FIN DE LA FICHA</t>
  </si>
  <si>
    <t>Agregar horas en la siguiente tabla (según capacidad del beneficiario considerando mantenciones, feriados...):</t>
  </si>
  <si>
    <t>GRUPOS DE EQUIPAMIENTO</t>
  </si>
  <si>
    <t>1.5.9.1</t>
  </si>
  <si>
    <t>1.5.9.2</t>
  </si>
  <si>
    <t>1.5.9.3</t>
  </si>
  <si>
    <t>1.5.9.4</t>
  </si>
  <si>
    <t>1.5.9.5</t>
  </si>
  <si>
    <t>1.5.9.6</t>
  </si>
  <si>
    <t>1.5.9.7</t>
  </si>
  <si>
    <t>Ejemplo: Microscopio Confocal, Difractómetro de Rayo X, Bioreactor, RMN</t>
  </si>
  <si>
    <t>Disciplina Científica</t>
  </si>
  <si>
    <t>1.1.1</t>
  </si>
  <si>
    <t>1.1.2</t>
  </si>
  <si>
    <t>1.1.3</t>
  </si>
  <si>
    <t>Institución</t>
  </si>
  <si>
    <t>1.6</t>
  </si>
  <si>
    <t>IMÁGENES DEL EQUIPO</t>
  </si>
  <si>
    <t>Código del Proyecto</t>
  </si>
  <si>
    <t>1.1.4</t>
  </si>
  <si>
    <t>1.1.5</t>
  </si>
  <si>
    <t>Coordinador(a) Responsable</t>
  </si>
  <si>
    <t>1.3.6</t>
  </si>
  <si>
    <t>Emplazamiento/Dirección de Instalación</t>
  </si>
  <si>
    <t>Costo NETO del equipo en $</t>
  </si>
  <si>
    <t>Instituciones Privadas</t>
  </si>
  <si>
    <t>Completar formulario de todo equipo y/o accesorio cuyo costo sea superior a $50.000.000.-</t>
  </si>
  <si>
    <r>
      <t xml:space="preserve">Ver descripción </t>
    </r>
    <r>
      <rPr>
        <b/>
        <i/>
        <sz val="10"/>
        <color theme="4" tint="-0.249977111117893"/>
        <rFont val="Arial"/>
        <family val="2"/>
      </rPr>
      <t xml:space="preserve">aquí </t>
    </r>
  </si>
  <si>
    <t>Investigadores(as)</t>
  </si>
  <si>
    <t>Investigador(a) consolidado(a)</t>
  </si>
  <si>
    <t>FUENTE DE FINANCIAMIENTO</t>
  </si>
  <si>
    <t>Descripción del equipo</t>
  </si>
  <si>
    <t>Tipo de Equipo</t>
  </si>
  <si>
    <t>PONTIFICIA UNIVERSIDAD CATÓLICA DE CHILE</t>
  </si>
  <si>
    <t>UNIVERSIDAD DE CONCEPCIÓN</t>
  </si>
  <si>
    <t>UNIVERSIDAD CATÓLICA DEL NORTE</t>
  </si>
  <si>
    <t>PONTIFICIA UNIVERSIDAD CATÓLICA DE VALPARAÍSO</t>
  </si>
  <si>
    <t>UNIVERSIDAD TÉCNICA FEDERICO SANTA MARÍA</t>
  </si>
  <si>
    <t>UNIVERSIDAD DE VALPARAÍSO</t>
  </si>
  <si>
    <t>UNIVERSIDAD DE TARAPACÁ</t>
  </si>
  <si>
    <t>UNIVERSIDAD DEL BÍO-BÍO</t>
  </si>
  <si>
    <t>UNIVERSIDAD CATÓLICA DEL MAULE</t>
  </si>
  <si>
    <t>UNIVERSIDAD ADOLFO IBÁÑEZ</t>
  </si>
  <si>
    <t>UNIVERSIDAD SAN SEBASTIÁN</t>
  </si>
  <si>
    <t>UNIVERSIDAD DE PLAYA ANCHA DE CIENCIAS DE LA EDUCACIÓN</t>
  </si>
  <si>
    <t>UNIVERSIDAD CATÓLICA DE LA SANTÍSIMA CONCEPCIÓN</t>
  </si>
  <si>
    <t>UNIVERSIDAD CATÓLICA SILVA HENRÍQUEZ</t>
  </si>
  <si>
    <t>UNIVERSIDAD METROPOLITANA DE CIENCIAS DE LA EDUCACIÓN</t>
  </si>
  <si>
    <t>UNIVERSIDAD ANDRÉS BELLO</t>
  </si>
  <si>
    <t>UNIVERSIDAD CATÓLICA DE TEMUCO</t>
  </si>
  <si>
    <t>UNIVERSIDAD AUTÓNOMA DE CHILE</t>
  </si>
  <si>
    <t>UNIVERSIDAD TECNOLÓGICA DE CHILE INACAP</t>
  </si>
  <si>
    <t>UNIVERSIDAD TECNOLÓGICA METROPOLITANA</t>
  </si>
  <si>
    <t>UNIVERSIDAD SANTO TOMÁS</t>
  </si>
  <si>
    <t>UNIVERSIDAD DEL PACÍFICO</t>
  </si>
  <si>
    <t>Considera caracteristicas del equipo, mantención.-</t>
  </si>
  <si>
    <t>Ingresar descriptores (palabras claves) del uso prioritario del equipo (ej.: Analisis de metales pesados en agua). Mín 1- Max 3.-</t>
  </si>
  <si>
    <t xml:space="preserve">Cantidad de horas anual de uso comprometido por Beneficiario y Área </t>
  </si>
  <si>
    <t>1.1.6</t>
  </si>
  <si>
    <t>Correo electrónico</t>
  </si>
  <si>
    <t>COSTO DEL EQUIPO (US$)</t>
  </si>
  <si>
    <t>Código Proyecto</t>
  </si>
  <si>
    <t>Título Proyecto</t>
  </si>
  <si>
    <t>Equipo</t>
  </si>
  <si>
    <t>Monto Asignado
CONICYT</t>
  </si>
  <si>
    <t>Universidad</t>
  </si>
  <si>
    <t>Facultad</t>
  </si>
  <si>
    <t>Departamento</t>
  </si>
  <si>
    <t>Correo electrónico
Coordinador(a) Responsable</t>
  </si>
  <si>
    <t>EQM180008</t>
  </si>
  <si>
    <t>Mabel Urrutia Martínez</t>
  </si>
  <si>
    <t>Adquisición de un equipo de electrofisiología portátil con sistema Wireless para el estudio de metodologías didácticas innovadoras y su influencia en el aprendizaje a nivel neurocognitivo.</t>
  </si>
  <si>
    <t>EEG Move con sistema Wireless / Marca BrainAmp Standard / Modelo 128-channel BP-01030</t>
  </si>
  <si>
    <t>UNIVERSIDAD DE CONCEPCION</t>
  </si>
  <si>
    <t xml:space="preserve">FACULTAD DE EDUCACION </t>
  </si>
  <si>
    <t>DEPARTAMENTO DE CURRICULUM E INSTRUCCION</t>
  </si>
  <si>
    <t>urrutiamabel@gmail.com</t>
  </si>
  <si>
    <t>EQM180009</t>
  </si>
  <si>
    <t xml:space="preserve">Diana Dulic </t>
  </si>
  <si>
    <t>Desarrollo de un centro nacional para micro y nano fabricación de dispositivos: Adquisición de un evaporador de metales por haz de electrones.</t>
  </si>
  <si>
    <t>Evaporador de metales por haz de electrones / Marca Korvus Technology / Modelo Hex-L Deposition System</t>
  </si>
  <si>
    <t xml:space="preserve">FACULTAD DE CIENCIAS FISICAS Y MATEMATICAS </t>
  </si>
  <si>
    <t>DEPARTAMENTO DE FISICA</t>
  </si>
  <si>
    <t>ddulic@ing.uchile.cl</t>
  </si>
  <si>
    <t>EQM180024</t>
  </si>
  <si>
    <t>Ivan Brito Bobadilla</t>
  </si>
  <si>
    <t>Generador de nitrógeno liquido, como accesorio para el registro de los espectros de difracción a 100 Kelvin en un Moderno Difractómetro de Monocristales con radiación dual y con detector CMOS.</t>
  </si>
  <si>
    <t>Generador de Nitrogeno Liquido LN2 / Marca KIC / Modelo NL84</t>
  </si>
  <si>
    <t xml:space="preserve">FACULTAD DE CIENCIAS BASICAS </t>
  </si>
  <si>
    <t>DEPARTAMENTO DE QUIMICA</t>
  </si>
  <si>
    <t>ivan.brito@uantof.cl</t>
  </si>
  <si>
    <t>EQM180037</t>
  </si>
  <si>
    <t>Alejandro Rojas Fernandez</t>
  </si>
  <si>
    <t>Establecimiento de una unidad multipropósito de microscopía automatizada de alto contenido_x000D_.</t>
  </si>
  <si>
    <t>Microscopio Automático Robotizado / Marca ThermoFisher Scientific / Modelo CELLINSIGHT CX7 +STORE +ROBOT</t>
  </si>
  <si>
    <t>CENTRO INTERDISCIPLINARIO DE ESTUDIOS DEL SISTEMA NERVIOSO</t>
  </si>
  <si>
    <t>a.a.rojasfernandez@dundee.ac.uk
Alejandro.Rojas@uach.cl</t>
  </si>
  <si>
    <t>EQM180042</t>
  </si>
  <si>
    <t>Cristóbal Navarro Guerrero</t>
  </si>
  <si>
    <t>El Patagón: Supercomputador Basado GPUs.</t>
  </si>
  <si>
    <t>El Patagón / Marca Nvidia / Modelo DGX-1</t>
  </si>
  <si>
    <t xml:space="preserve">FACULTAD DE CIENCIAS DE LA INGENIERIA </t>
  </si>
  <si>
    <t>INSTITUTO DE INFORMATICA</t>
  </si>
  <si>
    <t>axischire@gmail.com</t>
  </si>
  <si>
    <t>EQM180055</t>
  </si>
  <si>
    <t>Juan Gómez Navedo</t>
  </si>
  <si>
    <t>Explorando los Límites Ecofisiológicos de los Vertebrados a través de un Escaner de Resonancia Magnética Cuantitativa.</t>
  </si>
  <si>
    <t>Quantitative Magnetic Resonance Scanner / Marca EchoMRI / Modelo Mobile Whole Body QMR Body Composition Analyzer for Specimens (Birds)</t>
  </si>
  <si>
    <t xml:space="preserve">FACULTAD DE CIENCIAS </t>
  </si>
  <si>
    <t>INSTITUTO DE CIENCIAS MARINAS Y LIMNOLOGICAS</t>
  </si>
  <si>
    <t>jgnavedo@uach.cl</t>
  </si>
  <si>
    <t>EQM180060</t>
  </si>
  <si>
    <t>Galo Valdebenito Montenegro</t>
  </si>
  <si>
    <t>Sistema geofisico para exploración subsuperficial tridimensional mediante Radar de Penetracion Terrestre Multicanal de alta definicion.</t>
  </si>
  <si>
    <t>Radar de Penetración Terrestre  / Marca Sensors and Software / Modelo Pulse Ekko Pro</t>
  </si>
  <si>
    <t>NÚCLEO DE INVESTIGACIÓN EN EVALUACIÓN Y MITIGACIÓN DE RIESGOS NATURALES Y ANTROPOGÉNICOS EN CHILE</t>
  </si>
  <si>
    <t>gvaldebe@uach.cl</t>
  </si>
  <si>
    <t>EQM180076</t>
  </si>
  <si>
    <t>Maria Ganga Muñoz</t>
  </si>
  <si>
    <t>Fortalecimiento para el estudio interdisciplinario a través del análisis proteomico y cuantificación de metabolitos producidos por microorganismos de importancia en la industria alimentaria a través de la adquisición de un sistema UHPLC-MS/MS.</t>
  </si>
  <si>
    <t>Espectrofotometro de MS/MS tipo trampa de iones lineal con doble camara de vacio, modelo Velos Pro con sonda HESI acoplado a un sistema uHPLC Cuaternario modelo Vanquish Flex y autosample / Marca Thermofisher / Modelo modelo LTQ Velos Pro/Vanquish felex</t>
  </si>
  <si>
    <t>FACULTAD TECNOLOGICA</t>
  </si>
  <si>
    <t>angelica.ganga@usach.cl</t>
  </si>
  <si>
    <t>EQM180081</t>
  </si>
  <si>
    <t>Jorge Ramos Grez</t>
  </si>
  <si>
    <t>Fortalecimiento de una Capacidad de Impresión 3D y Manufactura Aditiva en Materiales Funcionales y de Alto Rendimiento.</t>
  </si>
  <si>
    <t>Impresora 3D láser para metal SLM / Marca Concept Laser GmbH / Modelo Mlab 200R Cusing</t>
  </si>
  <si>
    <t>PONTIFICIA UNIVERSIDAD CATOLICA DE CHILE</t>
  </si>
  <si>
    <t xml:space="preserve">ESCUELA DE INGENIERIA </t>
  </si>
  <si>
    <t>DEPARTAMENTO DE INGENIERIA MECANICA Y METALURGICA</t>
  </si>
  <si>
    <t>jramos@ing.puc.cl</t>
  </si>
  <si>
    <t>EQM180103</t>
  </si>
  <si>
    <t>Roberto Rodríguez Suárez</t>
  </si>
  <si>
    <t>Adquisición de un equipo de Resonancia Paramagnética Electrónica para el fortalecimiento de líneas de investigación en las Facultades de Física y Química y del Departamento de Nutrición de la Facultad de Medicina de la Pontificia Universidad Católica.</t>
  </si>
  <si>
    <t>EPR EMXnano / Marca Bruker / Modelo EMXnano X-Band</t>
  </si>
  <si>
    <t xml:space="preserve">FACULTAD DE FISICA </t>
  </si>
  <si>
    <t>INSTITUTO DE FISICA</t>
  </si>
  <si>
    <t>rrodriguez@fis.puc.cl</t>
  </si>
  <si>
    <t>EQM180105</t>
  </si>
  <si>
    <t>Beatriz Sánchez Nieto</t>
  </si>
  <si>
    <t>Gabinete de irradiación para investigación en oncología radioterápica.</t>
  </si>
  <si>
    <t>Biological Irradiator / Marca Precision X-RAY inc. / Modelo X-RAD 350</t>
  </si>
  <si>
    <t>bsanchez@fis.puc.cl</t>
  </si>
  <si>
    <t>EQM180111</t>
  </si>
  <si>
    <t>Renato Hunter Alarcon</t>
  </si>
  <si>
    <t>Fortalecimiento de la investigación y desarrollo asociativa de nuevos materiales isotrópicos y anisotrópicos basados en condiciones mecánicas dinámicas de amplio espectro.</t>
  </si>
  <si>
    <t>Máquina de ensayos Servo hidráulica 8801 Serie Fast Track 8800 / Marca Instron / Modelo 8801</t>
  </si>
  <si>
    <t xml:space="preserve">FACULTAD DE INGENIERIA,CIENCIA Y ADMINISTRACION </t>
  </si>
  <si>
    <t>DEPARTAMENTO DE MECANICA</t>
  </si>
  <si>
    <t>renato.hunter@ufrontera.cl</t>
  </si>
  <si>
    <t>EQM180112</t>
  </si>
  <si>
    <t xml:space="preserve">Héctor Castellucci </t>
  </si>
  <si>
    <t>Implementación de un sistema de Análisis cinemático para potenciar la investigación del Movimiento Humano, en alianza regional e internacional.</t>
  </si>
  <si>
    <t>Sistema de análisis del movimiento / Marca VIcon / Modelo Vantage</t>
  </si>
  <si>
    <t>UNIVERSIDAD DE VALPARAISO</t>
  </si>
  <si>
    <t xml:space="preserve">FACULTAD DE MEDICINA </t>
  </si>
  <si>
    <t>hector.castellucci@uv.cl</t>
  </si>
  <si>
    <t>EQM180114</t>
  </si>
  <si>
    <t>Mauricio Baez Larach</t>
  </si>
  <si>
    <t>Equipo de microscopia de fluorescencia confocal acoplado a pinzas ópticas para la manipulación y visualización simultánea de sistemas moleculares.</t>
  </si>
  <si>
    <t>C-trap G2 con Fluorescencia / Marca lumicks / Modelo C-TrapG2</t>
  </si>
  <si>
    <t xml:space="preserve">FACULTAD DE CIENCIAS QUIMICAS Y FARMACEUTICA </t>
  </si>
  <si>
    <t>mau.baez@gmail.com</t>
  </si>
  <si>
    <t>EQM180120</t>
  </si>
  <si>
    <t>Ricardo Tejos Ulloa</t>
  </si>
  <si>
    <t>Adquisición de un microscopio confocal espectral para el fomento e incremento de la productividad científica en el área de la Biologia Celular en la Región de Tarapacá.</t>
  </si>
  <si>
    <t>Sistema de Microscopía Confocal / Marca Carl Zeiss / Modelo LSM 800</t>
  </si>
  <si>
    <t xml:space="preserve">FACULTAD DE RECURSOS NATURALES RENOVABLES </t>
  </si>
  <si>
    <t>rtejos@yahoo.es</t>
  </si>
  <si>
    <t>EQM180139</t>
  </si>
  <si>
    <t>Carlos Aranda Borghero</t>
  </si>
  <si>
    <t>Fortalecimiento de la investigación multidisciplinaria en la macrozona Austral de Chile mediante la implementación y desarrollo de un Laboratorio de Microscopía Electrónica de Barrido y Microanálisis Elemental para la Región de Los Lagos.</t>
  </si>
  <si>
    <t>Microscopio Electrónico de Barrido (SEM) y Microanálisis Elemental (EDS) / Marca Hitachi - Bruker / Modelo FlexSEM1000 - Quantax80</t>
  </si>
  <si>
    <t>DEPARTAMENTO DE CIENCIAS BASICAS</t>
  </si>
  <si>
    <t>caranda@ulagos.cl</t>
  </si>
  <si>
    <t>EQM180150</t>
  </si>
  <si>
    <t>Wernher Brevis Vergara</t>
  </si>
  <si>
    <t>Implementación de un sistema de medición óptico para fortalecer la investigación interdisciplinaria en procesos acoplados físicos, químicos y biológicos.</t>
  </si>
  <si>
    <t>Laser pulsado Nd:YAG de cavidad dual / Marca Litron / Modelo L 50-100</t>
  </si>
  <si>
    <t>FACULTAD DE INGENIERIA</t>
  </si>
  <si>
    <t>wbrevis@ing.puc.cl</t>
  </si>
  <si>
    <t>EQM180163</t>
  </si>
  <si>
    <t>Ziomara Gerdtzen Hakim</t>
  </si>
  <si>
    <t>Adquisición de un sistema de biorreactor para el escalamiento de la producción de biomasa y compuestos de interés biotecnológico a partir de células animales en cultivo.</t>
  </si>
  <si>
    <t>Sistema Biorreactor de 5L con Biorreactores Semilla para Sonoperfusión Celular / Marca Applikon / Modelo Bioreactor autoclavable Applikon Biotechnology</t>
  </si>
  <si>
    <t>DEPARTAMENTO DE INGENIERIA QUIMICA Y BIOTECNOLOGIA</t>
  </si>
  <si>
    <t>zgerdtze@ing.uchile.cl</t>
  </si>
  <si>
    <t>EQM180170</t>
  </si>
  <si>
    <t>Gonzalo Suazo Fuentealba</t>
  </si>
  <si>
    <t>Adquisición de Equipo de Penetración de Piezocono Sísmico (SCPTu) para la Investigación en Ingeniería Civil y Construcción en Universidades de la V Región.</t>
  </si>
  <si>
    <t>Equipo de penetración de piezocono sísmico (SCPTu) / Marca Pagani / Modelo TG 73-200 KN</t>
  </si>
  <si>
    <t>UNIVERSIDAD TECNICA FEDERICO SANTA MARIA</t>
  </si>
  <si>
    <t>DEPARTAMENTO DE OBRAS CIVILES</t>
  </si>
  <si>
    <t>gonzalosuazo@gmail.com</t>
  </si>
  <si>
    <t>EQM180173</t>
  </si>
  <si>
    <t>Haroldo Lledo Vasquez</t>
  </si>
  <si>
    <t>Fortalecimiento de la interdisciplinariedad en Mineralogía, Ingeniería y Ciencias Ambientales de la Universidad Católica de Temuco a través del uso de un Equipo Espectroscópico Dual LIBS-Raman.</t>
  </si>
  <si>
    <t>Equipo Espectroscópico Dual LIBS-Raman / Marca Unchained Labs / Modelo Hound</t>
  </si>
  <si>
    <t>UNIVERSIDAD CATOLICA DE TEMUCO</t>
  </si>
  <si>
    <t>hlledo@uct.cl</t>
  </si>
  <si>
    <t>EQM180180</t>
  </si>
  <si>
    <t>Diego Cortés Arriagada</t>
  </si>
  <si>
    <t>Clúster Supermicro para Cómputo Científico.</t>
  </si>
  <si>
    <t>Clúster Supermicro de Cómputo Científico / Marca SuperMicro / Modelo SuperMicro</t>
  </si>
  <si>
    <t>UNIVERSIDAD TECNOLOGICA METROPOLITANA</t>
  </si>
  <si>
    <t>PROGRAMA INSTITUCIONAL DE FOMENTO A LA I+D+I</t>
  </si>
  <si>
    <t>dcarriagada@gmail.com</t>
  </si>
  <si>
    <t>EQM180195</t>
  </si>
  <si>
    <t>Víctor Fuenzalida Escobar</t>
  </si>
  <si>
    <t>Sistema de espectroscopia de fotoelectrones inducidos por radiación ultravioleta (UPS).</t>
  </si>
  <si>
    <t>UPS-FlexPS - System Module / Marca SPECS / Modelo xxx</t>
  </si>
  <si>
    <t>vfuenzal@ing.uchile.cl</t>
  </si>
  <si>
    <t>EQM180201</t>
  </si>
  <si>
    <t>Cristian Agurto Muñoz</t>
  </si>
  <si>
    <t>Unidad  modular de extracción de fluidos súpercríticos y  subcríticos para compuestos bioactivos  naturales. Una herramienta versátil para el uso multidisciplinario en las ciencias fundamentales y aplicadas.</t>
  </si>
  <si>
    <t>Sistema de extracción supercrítico y subcrítico / Marca Applied Separations / Modelo Spe-ed Helix</t>
  </si>
  <si>
    <t>CENTRO DE BIOTECNOLOGIA</t>
  </si>
  <si>
    <t>cagurto@udec.cl</t>
  </si>
  <si>
    <t>EQM180215</t>
  </si>
  <si>
    <t>Samir Kouro Renaer</t>
  </si>
  <si>
    <t>Emulador de baterías para aplicaciones en electro-movilidad, energías renovables y micro redes.</t>
  </si>
  <si>
    <t>Emulador de baterías / Marca Chroma / Modelo 17040 60kW / 1000V / 150A</t>
  </si>
  <si>
    <t>DEPARTAMENTO DE ELECTRONICA</t>
  </si>
  <si>
    <t>samir.kouro@usm.cl</t>
  </si>
  <si>
    <t>EQM180216</t>
  </si>
  <si>
    <t>Andrés Marcoleta Caldera</t>
  </si>
  <si>
    <t>Sistema automatizado de videomicroscopía y cultivo dinámico _x000D_de células y organismos pequeños.</t>
  </si>
  <si>
    <t>Microscopio automático Lionheart FX / Marca BioTek / Modelo Lionheart FX</t>
  </si>
  <si>
    <t>DEPARTAMENTO DE BIOLOGIA</t>
  </si>
  <si>
    <t>amarcoleta@gmail.com</t>
  </si>
  <si>
    <t>EQM180217</t>
  </si>
  <si>
    <t>Carlos Peña Farfal</t>
  </si>
  <si>
    <t>Espectrometro de Masas por Plasma Acoplado Inductivamente integrado a Cromatógrafo Iónico (IC-ICP/MS), con impacto real en las regiones del sur de Chile.</t>
  </si>
  <si>
    <t>Sistema integrado Cromatógrafo Iónico- Espectrómetro de Masas por Plasma Inductivamente Acoplado / Marca Thermo Fischer Sci / Modelo ICP/MS iCAP RQ - ICS 5000</t>
  </si>
  <si>
    <t xml:space="preserve">FACULTAD DE CIENCIAS QUIMICAS </t>
  </si>
  <si>
    <t>DEPARTAMENTO DE QUIMICA ANALITICA E INORGANICA</t>
  </si>
  <si>
    <t>carlospena@udec.cl</t>
  </si>
  <si>
    <t>EQM180219</t>
  </si>
  <si>
    <t>Maximiliano Figueroa Yévenes</t>
  </si>
  <si>
    <t>Implementación de una estación de caracterización espectroscópica para macromoléculas, zona centro-sur.</t>
  </si>
  <si>
    <t>Jasco 1500 / Marca Jasco / Modelo 1500</t>
  </si>
  <si>
    <t xml:space="preserve">FACULTAD DE CIENCIAS BIOLOGICAS </t>
  </si>
  <si>
    <t>DEPARTAMENTO DE BIOQUIMICA Y BIOLOGIA MOLECULAR</t>
  </si>
  <si>
    <t>mfigueroa.yevenes@gmail.com</t>
  </si>
  <si>
    <t>EQM180226</t>
  </si>
  <si>
    <t>Marcelo Soto Hernández</t>
  </si>
  <si>
    <t>Analizador de espectros ópticos complejos de alta resolución para mediciones de intensidad, fase y polarización de señales ópticas.</t>
  </si>
  <si>
    <t>Analizador de espectros ópticos complejos / Marca APEX / Modelo AP2683A</t>
  </si>
  <si>
    <t>marcelo.sotoh@usm.cl</t>
  </si>
  <si>
    <t>EQM180230</t>
  </si>
  <si>
    <t>Karem Henríquez Aedo</t>
  </si>
  <si>
    <t>Simulador gastrointestinal para el estudio de bioaccesibilidad de moleculas bioactivas.</t>
  </si>
  <si>
    <t>Multifors 2 optimizado para simulación gastro-intestinal / Marca INFORS HT / Modelo Multifors 2</t>
  </si>
  <si>
    <t>FACULTAD DE FARMACIA</t>
  </si>
  <si>
    <t>DEPARTAMENTO DE BROMATOLOGIA, NUTRICION Y DIETETICA</t>
  </si>
  <si>
    <t>karhenri@gmail.com</t>
  </si>
  <si>
    <t>Seleccionar de la lista desplegable.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</si>
</sst>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2" formatCode="_ &quot;$&quot;* #,##0_ ;_ &quot;$&quot;* \-#,##0_ ;_ &quot;$&quot;* &quot;-&quot;_ ;_ @_ "/>
    <numFmt numFmtId="41" formatCode="_ * #,##0_ ;_ * \-#,##0_ ;_ * &quot;-&quot;_ ;_ @_ "/>
    <numFmt numFmtId="164" formatCode="_-&quot;$&quot;\ * #,##0.00_-;\-&quot;$&quot;\ * #,##0.00_-;_-&quot;$&quot;\ * &quot;-&quot;??_-;_-@_-"/>
    <numFmt numFmtId="165" formatCode="_-* #,##0.00_-;\-* #,##0.00_-;_-* &quot;-&quot;??_-;_-@_-"/>
    <numFmt numFmtId="166" formatCode="_-&quot;$&quot;\ * #,##0_-;\-&quot;$&quot;\ * #,##0_-;_-&quot;$&quot;\ * &quot;-&quot;??_-;_-@_-"/>
    <numFmt numFmtId="167" formatCode="_-* #,##0_-;\-* #,##0_-;_-* &quot;-&quot;??_-;_-@_-"/>
    <numFmt numFmtId="168" formatCode="[$-F800]dddd\,\ mmmm\ dd\,\ yyyy"/>
  </numFmts>
  <fonts count="24" x14ac:knownFonts="1">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b/>
      <sz val="10"/>
      <color theme="1"/>
      <name val="Arial"/>
      <family val="2"/>
    </font>
    <font>
      <sz val="10"/>
      <color theme="1"/>
      <name val="Arial"/>
      <family val="2"/>
    </font>
    <font>
      <sz val="10"/>
      <name val="Arial"/>
      <family val="2"/>
    </font>
    <font>
      <b/>
      <sz val="10"/>
      <color theme="0"/>
      <name val="Arial"/>
      <family val="2"/>
    </font>
    <font>
      <b/>
      <sz val="11"/>
      <color theme="1"/>
      <name val="Calibri"/>
      <family val="2"/>
      <scheme val="minor"/>
    </font>
    <font>
      <b/>
      <sz val="10"/>
      <color rgb="FFFF0000"/>
      <name val="Arial"/>
      <family val="2"/>
    </font>
    <font>
      <sz val="10"/>
      <name val="Arial"/>
      <family val="2"/>
    </font>
    <font>
      <b/>
      <sz val="16"/>
      <color theme="1"/>
      <name val="Calibri"/>
      <family val="2"/>
      <scheme val="minor"/>
    </font>
    <font>
      <i/>
      <sz val="8"/>
      <name val="Arial"/>
      <family val="2"/>
    </font>
    <font>
      <b/>
      <i/>
      <sz val="10"/>
      <color theme="4" tint="-0.249977111117893"/>
      <name val="Arial"/>
      <family val="2"/>
    </font>
    <font>
      <i/>
      <sz val="10"/>
      <color theme="1" tint="0.249977111117893"/>
      <name val="Arial"/>
      <family val="2"/>
    </font>
    <font>
      <b/>
      <sz val="12"/>
      <color theme="0"/>
      <name val="Arial"/>
      <family val="2"/>
    </font>
    <font>
      <sz val="12"/>
      <name val="Arial"/>
      <family val="2"/>
    </font>
    <font>
      <sz val="9"/>
      <color indexed="81"/>
      <name val="Tahoma"/>
      <family val="2"/>
    </font>
    <font>
      <b/>
      <sz val="9"/>
      <color rgb="FFFF0000"/>
      <name val="Arial"/>
      <family val="2"/>
    </font>
    <font>
      <b/>
      <sz val="8"/>
      <color theme="1"/>
      <name val="Calibri"/>
      <family val="2"/>
      <scheme val="minor"/>
    </font>
    <font>
      <b/>
      <sz val="8"/>
      <name val="Calibri"/>
      <family val="2"/>
      <scheme val="minor"/>
    </font>
    <font>
      <b/>
      <sz val="8"/>
      <color theme="0"/>
      <name val="Calibri"/>
      <family val="2"/>
      <scheme val="minor"/>
    </font>
    <font>
      <sz val="8"/>
      <color theme="1"/>
      <name val="Calibri"/>
      <family val="2"/>
      <scheme val="minor"/>
    </font>
  </fonts>
  <fills count="10">
    <fill>
      <patternFill patternType="none"/>
    </fill>
    <fill>
      <patternFill patternType="gray125"/>
    </fill>
    <fill>
      <patternFill patternType="solid">
        <fgColor rgb="FF002060"/>
        <bgColor indexed="64"/>
      </patternFill>
    </fill>
    <fill>
      <patternFill patternType="solid">
        <fgColor rgb="FF002060"/>
        <bgColor theme="4"/>
      </patternFill>
    </fill>
    <fill>
      <patternFill patternType="solid">
        <fgColor theme="8" tint="0.59999389629810485"/>
        <bgColor theme="4" tint="0.59999389629810485"/>
      </patternFill>
    </fill>
    <fill>
      <patternFill patternType="solid">
        <fgColor theme="8" tint="0.79998168889431442"/>
        <bgColor theme="4" tint="0.79998168889431442"/>
      </patternFill>
    </fill>
    <fill>
      <patternFill patternType="solid">
        <fgColor theme="8" tint="0.59999389629810485"/>
        <bgColor indexed="64"/>
      </patternFill>
    </fill>
    <fill>
      <patternFill patternType="solid">
        <fgColor theme="8" tint="0.39997558519241921"/>
        <bgColor indexed="64"/>
      </patternFill>
    </fill>
    <fill>
      <patternFill patternType="solid">
        <fgColor theme="0" tint="-0.34998626667073579"/>
        <bgColor indexed="64"/>
      </patternFill>
    </fill>
    <fill>
      <patternFill patternType="solid">
        <fgColor rgb="FF001848"/>
        <bgColor indexed="64"/>
      </patternFill>
    </fill>
  </fills>
  <borders count="25">
    <border>
      <left/>
      <right/>
      <top/>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4"/>
      </left>
      <right style="thin">
        <color theme="4"/>
      </right>
      <top style="thin">
        <color theme="4"/>
      </top>
      <bottom style="thin">
        <color theme="4"/>
      </bottom>
      <diagonal/>
    </border>
    <border>
      <left/>
      <right style="thin">
        <color theme="4"/>
      </right>
      <top style="thin">
        <color theme="4"/>
      </top>
      <bottom style="thin">
        <color theme="4"/>
      </bottom>
      <diagonal/>
    </border>
    <border>
      <left/>
      <right/>
      <top/>
      <bottom style="thin">
        <color theme="4"/>
      </bottom>
      <diagonal/>
    </border>
    <border>
      <left/>
      <right style="thin">
        <color theme="4"/>
      </right>
      <top/>
      <bottom/>
      <diagonal/>
    </border>
    <border>
      <left style="thin">
        <color theme="4"/>
      </left>
      <right style="thin">
        <color theme="4"/>
      </right>
      <top style="thin">
        <color theme="4"/>
      </top>
      <bottom/>
      <diagonal/>
    </border>
    <border>
      <left/>
      <right/>
      <top style="thin">
        <color theme="0"/>
      </top>
      <bottom/>
      <diagonal/>
    </border>
    <border>
      <left/>
      <right/>
      <top style="thin">
        <color theme="4"/>
      </top>
      <bottom/>
      <diagonal/>
    </border>
    <border>
      <left/>
      <right style="thin">
        <color theme="4"/>
      </right>
      <top style="thin">
        <color theme="4"/>
      </top>
      <bottom/>
      <diagonal/>
    </border>
    <border>
      <left style="thin">
        <color theme="4"/>
      </left>
      <right/>
      <top/>
      <bottom/>
      <diagonal/>
    </border>
    <border>
      <left/>
      <right style="thin">
        <color theme="4"/>
      </right>
      <top/>
      <bottom style="thin">
        <color theme="4"/>
      </bottom>
      <diagonal/>
    </border>
    <border>
      <left style="thin">
        <color theme="4"/>
      </left>
      <right style="thin">
        <color theme="4"/>
      </right>
      <top/>
      <bottom/>
      <diagonal/>
    </border>
    <border>
      <left style="thin">
        <color theme="4"/>
      </left>
      <right style="thin">
        <color theme="4"/>
      </right>
      <top/>
      <bottom style="thin">
        <color theme="4"/>
      </bottom>
      <diagonal/>
    </border>
    <border>
      <left style="thin">
        <color theme="4"/>
      </left>
      <right/>
      <top style="thin">
        <color theme="4"/>
      </top>
      <bottom/>
      <diagonal/>
    </border>
    <border>
      <left style="thin">
        <color theme="4"/>
      </left>
      <right/>
      <top/>
      <bottom style="thin">
        <color theme="4"/>
      </bottom>
      <diagonal/>
    </border>
    <border>
      <left style="thin">
        <color theme="0"/>
      </left>
      <right/>
      <top style="thick">
        <color theme="0"/>
      </top>
      <bottom style="thin">
        <color theme="0"/>
      </bottom>
      <diagonal/>
    </border>
    <border>
      <left/>
      <right/>
      <top style="thick">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4"/>
      </left>
      <right/>
      <top style="thin">
        <color theme="4"/>
      </top>
      <bottom style="thick">
        <color theme="0"/>
      </bottom>
      <diagonal/>
    </border>
    <border>
      <left/>
      <right style="thin">
        <color theme="4"/>
      </right>
      <top style="thin">
        <color theme="4"/>
      </top>
      <bottom style="thick">
        <color theme="0"/>
      </bottom>
      <diagonal/>
    </border>
    <border>
      <left style="thin">
        <color indexed="64"/>
      </left>
      <right style="thin">
        <color indexed="64"/>
      </right>
      <top style="thin">
        <color indexed="64"/>
      </top>
      <bottom style="thin">
        <color indexed="64"/>
      </bottom>
      <diagonal/>
    </border>
  </borders>
  <cellStyleXfs count="6">
    <xf numFmtId="0" fontId="0" fillId="0" borderId="0"/>
    <xf numFmtId="164" fontId="2" fillId="0" borderId="0" applyFont="0" applyFill="0" applyBorder="0" applyAlignment="0" applyProtection="0"/>
    <xf numFmtId="165" fontId="7" fillId="0" borderId="0" applyFont="0" applyFill="0" applyBorder="0" applyAlignment="0" applyProtection="0"/>
    <xf numFmtId="0" fontId="1" fillId="0" borderId="0"/>
    <xf numFmtId="41" fontId="11" fillId="0" borderId="0" applyFont="0" applyFill="0" applyBorder="0" applyAlignment="0" applyProtection="0"/>
    <xf numFmtId="42" fontId="11" fillId="0" borderId="0" applyFont="0" applyFill="0" applyBorder="0" applyAlignment="0" applyProtection="0"/>
  </cellStyleXfs>
  <cellXfs count="87">
    <xf numFmtId="0" fontId="0" fillId="0" borderId="0" xfId="0"/>
    <xf numFmtId="0" fontId="0" fillId="0" borderId="0" xfId="0" applyAlignment="1">
      <alignment vertical="center"/>
    </xf>
    <xf numFmtId="0" fontId="4" fillId="0" borderId="0" xfId="0" applyFont="1" applyFill="1" applyBorder="1" applyAlignment="1">
      <alignment horizontal="justify" vertical="center" wrapText="1"/>
    </xf>
    <xf numFmtId="0" fontId="3" fillId="0" borderId="0" xfId="0" applyFont="1"/>
    <xf numFmtId="166" fontId="0" fillId="0" borderId="0" xfId="1" applyNumberFormat="1" applyFont="1"/>
    <xf numFmtId="0" fontId="4" fillId="0" borderId="0" xfId="0" applyFont="1"/>
    <xf numFmtId="167" fontId="0" fillId="0" borderId="0" xfId="2" applyNumberFormat="1" applyFont="1"/>
    <xf numFmtId="0" fontId="9" fillId="0" borderId="0" xfId="0" applyFont="1"/>
    <xf numFmtId="0" fontId="9" fillId="0" borderId="0" xfId="0" applyFont="1" applyAlignment="1">
      <alignment horizontal="right" vertical="center"/>
    </xf>
    <xf numFmtId="0" fontId="9" fillId="0" borderId="0" xfId="0" applyFont="1" applyAlignment="1">
      <alignment vertical="center"/>
    </xf>
    <xf numFmtId="0" fontId="0" fillId="0" borderId="0" xfId="0" applyAlignment="1">
      <alignment horizontal="center" vertical="center"/>
    </xf>
    <xf numFmtId="0" fontId="0" fillId="0" borderId="0" xfId="0" applyFill="1" applyAlignment="1">
      <alignment horizontal="right" vertical="center"/>
    </xf>
    <xf numFmtId="0" fontId="0" fillId="0" borderId="0" xfId="0" applyFill="1" applyAlignment="1">
      <alignment vertical="center"/>
    </xf>
    <xf numFmtId="0" fontId="0" fillId="0" borderId="0" xfId="0" applyAlignment="1">
      <alignment horizontal="right" vertical="center"/>
    </xf>
    <xf numFmtId="0" fontId="0" fillId="0" borderId="0" xfId="0" applyAlignment="1">
      <alignment horizontal="right"/>
    </xf>
    <xf numFmtId="0" fontId="1" fillId="0" borderId="0" xfId="3"/>
    <xf numFmtId="0" fontId="10" fillId="0" borderId="12" xfId="0" applyFont="1" applyFill="1" applyBorder="1" applyAlignment="1">
      <alignment vertical="center" wrapText="1"/>
    </xf>
    <xf numFmtId="0" fontId="8" fillId="3" borderId="4" xfId="0" applyFont="1" applyFill="1" applyBorder="1" applyAlignment="1">
      <alignment vertical="center"/>
    </xf>
    <xf numFmtId="0" fontId="6" fillId="4" borderId="4" xfId="0" applyFont="1" applyFill="1" applyBorder="1" applyAlignment="1">
      <alignment vertical="center"/>
    </xf>
    <xf numFmtId="0" fontId="6" fillId="4" borderId="4" xfId="0" applyFont="1" applyFill="1" applyBorder="1" applyAlignment="1">
      <alignment vertical="center" wrapText="1"/>
    </xf>
    <xf numFmtId="0" fontId="6" fillId="5" borderId="4" xfId="0" applyFont="1" applyFill="1" applyBorder="1" applyAlignment="1">
      <alignment vertical="center"/>
    </xf>
    <xf numFmtId="0" fontId="6" fillId="5" borderId="4" xfId="0" applyFont="1" applyFill="1" applyBorder="1" applyAlignment="1">
      <alignment vertical="center" wrapText="1"/>
    </xf>
    <xf numFmtId="0" fontId="6" fillId="5" borderId="8" xfId="0" applyFont="1" applyFill="1" applyBorder="1" applyAlignment="1">
      <alignment vertical="center"/>
    </xf>
    <xf numFmtId="0" fontId="5" fillId="6" borderId="11"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5" fillId="5" borderId="5" xfId="0" applyFont="1" applyFill="1" applyBorder="1" applyAlignment="1">
      <alignment horizontal="left" vertical="center" wrapText="1"/>
    </xf>
    <xf numFmtId="0" fontId="5" fillId="6" borderId="5" xfId="0" applyFont="1" applyFill="1" applyBorder="1" applyAlignment="1">
      <alignment horizontal="left" vertical="center" wrapText="1"/>
    </xf>
    <xf numFmtId="41" fontId="4" fillId="0" borderId="4" xfId="4" applyFont="1" applyFill="1" applyBorder="1" applyAlignment="1">
      <alignment horizontal="center" vertical="center" wrapText="1"/>
    </xf>
    <xf numFmtId="41" fontId="4" fillId="7" borderId="4" xfId="4" applyFont="1" applyFill="1" applyBorder="1" applyAlignment="1">
      <alignment horizontal="center" vertical="center" wrapText="1"/>
    </xf>
    <xf numFmtId="0" fontId="3" fillId="0" borderId="0" xfId="0" applyFont="1" applyAlignment="1">
      <alignment vertical="center"/>
    </xf>
    <xf numFmtId="0" fontId="15" fillId="0" borderId="0" xfId="0" applyFont="1" applyAlignment="1">
      <alignment vertical="center"/>
    </xf>
    <xf numFmtId="0" fontId="3" fillId="0" borderId="8"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6" fillId="4" borderId="1" xfId="0" applyFont="1" applyFill="1" applyBorder="1" applyAlignment="1">
      <alignment vertical="center"/>
    </xf>
    <xf numFmtId="0" fontId="6" fillId="5" borderId="1" xfId="0" applyFont="1" applyFill="1" applyBorder="1" applyAlignment="1">
      <alignment vertical="center"/>
    </xf>
    <xf numFmtId="0" fontId="6" fillId="4" borderId="3" xfId="0" applyFont="1" applyFill="1" applyBorder="1" applyAlignment="1">
      <alignment vertical="center"/>
    </xf>
    <xf numFmtId="0" fontId="17" fillId="0" borderId="0" xfId="0" applyFont="1" applyAlignment="1">
      <alignment vertical="center"/>
    </xf>
    <xf numFmtId="0" fontId="13" fillId="0" borderId="6" xfId="0" applyFont="1" applyBorder="1" applyAlignment="1">
      <alignment horizontal="center" vertical="center"/>
    </xf>
    <xf numFmtId="0" fontId="13" fillId="0" borderId="6" xfId="0" applyFont="1" applyBorder="1" applyAlignment="1">
      <alignment horizontal="left" vertical="center"/>
    </xf>
    <xf numFmtId="0" fontId="8" fillId="3" borderId="4" xfId="0" applyFont="1" applyFill="1" applyBorder="1" applyAlignment="1">
      <alignment horizontal="left" vertical="center" wrapText="1"/>
    </xf>
    <xf numFmtId="0" fontId="3" fillId="0" borderId="0" xfId="0" applyFont="1" applyAlignment="1">
      <alignment horizontal="left" vertical="center" wrapText="1"/>
    </xf>
    <xf numFmtId="0" fontId="6" fillId="4" borderId="4" xfId="0" applyFont="1" applyFill="1" applyBorder="1" applyAlignment="1">
      <alignment horizontal="left" vertical="center" wrapText="1"/>
    </xf>
    <xf numFmtId="0" fontId="6" fillId="5" borderId="4" xfId="0" applyFont="1" applyFill="1" applyBorder="1" applyAlignment="1">
      <alignment horizontal="left" vertical="center" wrapText="1"/>
    </xf>
    <xf numFmtId="42" fontId="6" fillId="4" borderId="4" xfId="5" applyFont="1" applyFill="1" applyBorder="1" applyAlignment="1">
      <alignment horizontal="left" vertical="center" wrapText="1"/>
    </xf>
    <xf numFmtId="41" fontId="6" fillId="5" borderId="8" xfId="4" applyFont="1" applyFill="1" applyBorder="1" applyAlignment="1">
      <alignment horizontal="left" vertical="center" wrapText="1"/>
    </xf>
    <xf numFmtId="0" fontId="4" fillId="0" borderId="0" xfId="0" applyFont="1" applyFill="1" applyBorder="1" applyAlignment="1">
      <alignment horizontal="left" vertical="center" wrapText="1"/>
    </xf>
    <xf numFmtId="168" fontId="6" fillId="4" borderId="4" xfId="0" applyNumberFormat="1" applyFont="1" applyFill="1" applyBorder="1" applyAlignment="1">
      <alignment horizontal="right" vertical="center" wrapText="1"/>
    </xf>
    <xf numFmtId="0" fontId="19" fillId="0" borderId="12" xfId="0" applyFont="1" applyFill="1" applyBorder="1" applyAlignment="1">
      <alignment vertical="center" wrapText="1"/>
    </xf>
    <xf numFmtId="0" fontId="3" fillId="0" borderId="12" xfId="0" applyFont="1" applyBorder="1" applyAlignment="1">
      <alignment horizontal="justify" vertical="center" wrapText="1"/>
    </xf>
    <xf numFmtId="0" fontId="3" fillId="0" borderId="0" xfId="0" applyFont="1" applyBorder="1" applyAlignment="1">
      <alignment horizontal="justify" vertical="center" wrapText="1"/>
    </xf>
    <xf numFmtId="0" fontId="16" fillId="2" borderId="0" xfId="0" applyFont="1" applyFill="1" applyAlignment="1">
      <alignment horizontal="center" vertical="center"/>
    </xf>
    <xf numFmtId="0" fontId="5" fillId="0" borderId="4" xfId="0" applyFont="1" applyBorder="1" applyAlignment="1">
      <alignment horizontal="center" vertical="center" wrapText="1"/>
    </xf>
    <xf numFmtId="0" fontId="8" fillId="2" borderId="0" xfId="0" applyFont="1" applyFill="1" applyAlignment="1">
      <alignment horizontal="center" vertical="center"/>
    </xf>
    <xf numFmtId="0" fontId="15" fillId="0" borderId="10" xfId="0" applyFont="1" applyBorder="1" applyAlignment="1">
      <alignment horizontal="left" vertical="center" wrapText="1"/>
    </xf>
    <xf numFmtId="0" fontId="15" fillId="0" borderId="11" xfId="0" applyFont="1" applyBorder="1" applyAlignment="1">
      <alignment horizontal="left" vertical="center" wrapText="1"/>
    </xf>
    <xf numFmtId="0" fontId="15" fillId="0" borderId="0" xfId="0" applyFont="1" applyBorder="1" applyAlignment="1">
      <alignment horizontal="left" vertical="center" wrapText="1"/>
    </xf>
    <xf numFmtId="0" fontId="15" fillId="0" borderId="7" xfId="0" applyFont="1" applyBorder="1" applyAlignment="1">
      <alignment horizontal="left" vertical="center" wrapText="1"/>
    </xf>
    <xf numFmtId="0" fontId="15" fillId="0" borderId="6" xfId="0" applyFont="1" applyBorder="1" applyAlignment="1">
      <alignment horizontal="left" vertical="center" wrapText="1"/>
    </xf>
    <xf numFmtId="0" fontId="15" fillId="0" borderId="13" xfId="0" applyFont="1" applyBorder="1" applyAlignment="1">
      <alignment horizontal="left" vertical="center" wrapText="1"/>
    </xf>
    <xf numFmtId="0" fontId="15" fillId="0" borderId="0" xfId="0" applyFont="1" applyAlignment="1">
      <alignment horizontal="left" vertical="center" wrapText="1"/>
    </xf>
    <xf numFmtId="0" fontId="6" fillId="4" borderId="16" xfId="0" applyFont="1" applyFill="1" applyBorder="1" applyAlignment="1">
      <alignment horizontal="left" vertical="center"/>
    </xf>
    <xf numFmtId="0" fontId="6" fillId="4" borderId="11" xfId="0" applyFont="1" applyFill="1" applyBorder="1" applyAlignment="1">
      <alignment horizontal="left" vertical="center"/>
    </xf>
    <xf numFmtId="0" fontId="6" fillId="4" borderId="12" xfId="0" applyFont="1" applyFill="1" applyBorder="1" applyAlignment="1">
      <alignment horizontal="left" vertical="center"/>
    </xf>
    <xf numFmtId="0" fontId="6" fillId="4" borderId="7" xfId="0" applyFont="1" applyFill="1" applyBorder="1" applyAlignment="1">
      <alignment horizontal="left" vertical="center"/>
    </xf>
    <xf numFmtId="0" fontId="6" fillId="4" borderId="17" xfId="0" applyFont="1" applyFill="1" applyBorder="1" applyAlignment="1">
      <alignment horizontal="left" vertical="center"/>
    </xf>
    <xf numFmtId="0" fontId="6" fillId="4" borderId="13" xfId="0" applyFont="1" applyFill="1" applyBorder="1" applyAlignment="1">
      <alignment horizontal="left" vertical="center"/>
    </xf>
    <xf numFmtId="0" fontId="6" fillId="4" borderId="8" xfId="0" applyFont="1" applyFill="1" applyBorder="1" applyAlignment="1">
      <alignment horizontal="left" vertical="center"/>
    </xf>
    <xf numFmtId="0" fontId="6" fillId="4" borderId="14" xfId="0" applyFont="1" applyFill="1" applyBorder="1" applyAlignment="1">
      <alignment horizontal="left" vertical="center"/>
    </xf>
    <xf numFmtId="0" fontId="6" fillId="4" borderId="15" xfId="0" applyFont="1" applyFill="1" applyBorder="1" applyAlignment="1">
      <alignment horizontal="left" vertical="center"/>
    </xf>
    <xf numFmtId="0" fontId="6" fillId="4" borderId="18" xfId="0" applyFont="1" applyFill="1" applyBorder="1" applyAlignment="1">
      <alignment horizontal="center" vertical="center"/>
    </xf>
    <xf numFmtId="0" fontId="6" fillId="4" borderId="19" xfId="0" applyFont="1" applyFill="1" applyBorder="1" applyAlignment="1">
      <alignment horizontal="center" vertical="center"/>
    </xf>
    <xf numFmtId="0" fontId="6" fillId="5" borderId="20" xfId="0" applyFont="1" applyFill="1" applyBorder="1" applyAlignment="1">
      <alignment horizontal="center" vertical="center"/>
    </xf>
    <xf numFmtId="0" fontId="6" fillId="5" borderId="21" xfId="0" applyFont="1" applyFill="1" applyBorder="1" applyAlignment="1">
      <alignment horizontal="center" vertical="center"/>
    </xf>
    <xf numFmtId="0" fontId="8" fillId="3" borderId="22" xfId="0" applyFont="1" applyFill="1" applyBorder="1" applyAlignment="1">
      <alignment horizontal="left" vertical="center"/>
    </xf>
    <xf numFmtId="0" fontId="8" fillId="3" borderId="23" xfId="0" applyFont="1" applyFill="1" applyBorder="1" applyAlignment="1">
      <alignment horizontal="left" vertical="center"/>
    </xf>
    <xf numFmtId="0" fontId="6" fillId="4" borderId="2" xfId="0" applyFont="1" applyFill="1" applyBorder="1" applyAlignment="1">
      <alignment horizontal="center" vertical="center"/>
    </xf>
    <xf numFmtId="0" fontId="6" fillId="4" borderId="9" xfId="0" applyFont="1" applyFill="1" applyBorder="1" applyAlignment="1">
      <alignment horizontal="center" vertical="center"/>
    </xf>
    <xf numFmtId="0" fontId="13" fillId="0" borderId="6" xfId="0" applyFont="1" applyBorder="1" applyAlignment="1">
      <alignment horizontal="center" vertical="center"/>
    </xf>
    <xf numFmtId="0" fontId="12" fillId="0" borderId="0" xfId="3" applyFont="1" applyAlignment="1">
      <alignment horizontal="center" vertical="center"/>
    </xf>
    <xf numFmtId="0" fontId="20" fillId="8" borderId="24" xfId="0" applyFont="1" applyFill="1" applyBorder="1" applyAlignment="1">
      <alignment horizontal="center" vertical="center" wrapText="1"/>
    </xf>
    <xf numFmtId="0" fontId="21" fillId="8" borderId="24" xfId="0" applyFont="1" applyFill="1" applyBorder="1" applyAlignment="1">
      <alignment horizontal="center" vertical="center" wrapText="1"/>
    </xf>
    <xf numFmtId="0" fontId="22" fillId="9" borderId="24" xfId="0" applyFont="1" applyFill="1" applyBorder="1" applyAlignment="1">
      <alignment horizontal="center" vertical="center"/>
    </xf>
    <xf numFmtId="0" fontId="20" fillId="0" borderId="24" xfId="0" applyFont="1" applyFill="1" applyBorder="1" applyAlignment="1">
      <alignment vertical="center" wrapText="1"/>
    </xf>
    <xf numFmtId="0" fontId="23" fillId="0" borderId="24" xfId="0" applyFont="1" applyFill="1" applyBorder="1" applyAlignment="1">
      <alignment horizontal="justify" vertical="center" wrapText="1"/>
    </xf>
    <xf numFmtId="41" fontId="23" fillId="0" borderId="24" xfId="4" applyFont="1" applyFill="1" applyBorder="1" applyAlignment="1">
      <alignment vertical="center" wrapText="1"/>
    </xf>
    <xf numFmtId="0" fontId="23" fillId="0" borderId="24" xfId="0" applyFont="1" applyFill="1" applyBorder="1" applyAlignment="1">
      <alignment vertical="center" wrapText="1"/>
    </xf>
  </cellXfs>
  <cellStyles count="6">
    <cellStyle name="Millares" xfId="2" builtinId="3"/>
    <cellStyle name="Millares [0]" xfId="4" builtinId="6"/>
    <cellStyle name="Moneda" xfId="1" builtinId="4"/>
    <cellStyle name="Moneda [0]" xfId="5" builtinId="7"/>
    <cellStyle name="Normal" xfId="0" builtinId="0"/>
    <cellStyle name="Normal 2" xfId="3"/>
  </cellStyles>
  <dxfs count="1">
    <dxf>
      <font>
        <b/>
        <i val="0"/>
        <color auto="1"/>
      </font>
      <fill>
        <patternFill>
          <bgColor rgb="FFC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A64ACBB9-08FC-4B73-B55D-CFD0B112BB25}" type="doc">
      <dgm:prSet loTypeId="urn:microsoft.com/office/officeart/2005/8/layout/vList3" loCatId="list" qsTypeId="urn:microsoft.com/office/officeart/2005/8/quickstyle/simple1" qsCatId="simple" csTypeId="urn:microsoft.com/office/officeart/2005/8/colors/accent1_2" csCatId="accent1" phldr="1"/>
      <dgm:spPr/>
      <dgm:t>
        <a:bodyPr/>
        <a:lstStyle/>
        <a:p>
          <a:endParaRPr lang="es-CL"/>
        </a:p>
      </dgm:t>
    </dgm:pt>
    <dgm:pt modelId="{5EE6FDC7-63E8-41AF-AF6A-8185D711DCD6}">
      <dgm:prSet phldrT="[Texto]" custT="1"/>
      <dgm:spPr>
        <a:solidFill>
          <a:srgbClr val="002060"/>
        </a:solidFill>
      </dgm:spPr>
      <dgm:t>
        <a:bodyPr/>
        <a:lstStyle/>
        <a:p>
          <a:r>
            <a:rPr lang="es-CL" sz="1050" b="1"/>
            <a:t>Cromatógrafos y Espectrómetros: </a:t>
          </a:r>
          <a:r>
            <a:rPr lang="es-CL" sz="1050"/>
            <a:t>Equipamientos científicos utilizados para la separación de distintas sustancias a efectos de medición. Incluye Cromatógrafos de Gases, Cromatógrafos Líquidos, Espectrómetros de Masa, Espectrómetros de Resonancia Magnética Nuclear, entre otros.</a:t>
          </a:r>
        </a:p>
      </dgm:t>
    </dgm:pt>
    <dgm:pt modelId="{66C35B2A-D2CF-4B8D-8267-70494BBC71BC}" type="parTrans" cxnId="{C30BB68C-0C48-497C-8A95-32989BCCB9E0}">
      <dgm:prSet/>
      <dgm:spPr/>
      <dgm:t>
        <a:bodyPr/>
        <a:lstStyle/>
        <a:p>
          <a:endParaRPr lang="es-CL"/>
        </a:p>
      </dgm:t>
    </dgm:pt>
    <dgm:pt modelId="{400D782B-40DA-4FA5-A1CA-8BDD9718B5E6}" type="sibTrans" cxnId="{C30BB68C-0C48-497C-8A95-32989BCCB9E0}">
      <dgm:prSet/>
      <dgm:spPr/>
      <dgm:t>
        <a:bodyPr/>
        <a:lstStyle/>
        <a:p>
          <a:endParaRPr lang="es-CL"/>
        </a:p>
      </dgm:t>
    </dgm:pt>
    <dgm:pt modelId="{E83807C7-F1E0-4919-9F9B-BC33A462B3B9}">
      <dgm:prSet phldrT="[Texto]" custT="1"/>
      <dgm:spPr>
        <a:solidFill>
          <a:srgbClr val="002060"/>
        </a:solidFill>
      </dgm:spPr>
      <dgm:t>
        <a:bodyPr/>
        <a:lstStyle/>
        <a:p>
          <a:r>
            <a:rPr lang="es-CL" sz="1100" b="1"/>
            <a:t>Instrumentos Bioanalíticos: </a:t>
          </a:r>
          <a:r>
            <a:rPr lang="es-CL" sz="1100"/>
            <a:t>Corresponde a equipos de control, desarrollo, evaluación y análisis aplicados a muestras provenientes del área biológica. El equipamiento considerado en esta categoría es de carácter diverso: Secuenciadores de ADN, Autoanalizador de Bioquímica Clínica, Magnetoencefalógrafo, PCR, entre otros </a:t>
          </a:r>
        </a:p>
      </dgm:t>
    </dgm:pt>
    <dgm:pt modelId="{BC438BED-8BFA-4692-981D-EB9E7EA89F46}" type="parTrans" cxnId="{8B998158-9699-4A71-8BE0-F47868213F41}">
      <dgm:prSet/>
      <dgm:spPr/>
      <dgm:t>
        <a:bodyPr/>
        <a:lstStyle/>
        <a:p>
          <a:endParaRPr lang="es-CL"/>
        </a:p>
      </dgm:t>
    </dgm:pt>
    <dgm:pt modelId="{DD33E77C-67D0-41DD-9114-46442839EDF3}" type="sibTrans" cxnId="{8B998158-9699-4A71-8BE0-F47868213F41}">
      <dgm:prSet/>
      <dgm:spPr/>
      <dgm:t>
        <a:bodyPr/>
        <a:lstStyle/>
        <a:p>
          <a:endParaRPr lang="es-CL"/>
        </a:p>
      </dgm:t>
    </dgm:pt>
    <dgm:pt modelId="{92CABAB7-442F-498A-A9D1-E9C3E1CEA641}">
      <dgm:prSet custT="1"/>
      <dgm:spPr>
        <a:solidFill>
          <a:srgbClr val="002060"/>
        </a:solidFill>
      </dgm:spPr>
      <dgm:t>
        <a:bodyPr/>
        <a:lstStyle/>
        <a:p>
          <a:r>
            <a:rPr lang="es-CL" sz="1100" b="1"/>
            <a:t>Microscopios y Difractómetros</a:t>
          </a:r>
          <a:r>
            <a:rPr lang="es-CL" sz="1100"/>
            <a:t>: Instrumentos ópticos destinados a aumentar la imagen de los objetos. Incluye diferentes tipos de Microscopios tales como: Microscopio Confocal, Microscopio de Fluorescencia, Microscopio Electrónico Barrido, Microscopio de Fuerzas Atómicas, entre otros. </a:t>
          </a:r>
        </a:p>
      </dgm:t>
    </dgm:pt>
    <dgm:pt modelId="{0CF488E3-817A-4B94-9950-1B2FEDB15B9E}" type="parTrans" cxnId="{0A543BF7-194E-4E23-BBBC-B0831FC78391}">
      <dgm:prSet/>
      <dgm:spPr/>
      <dgm:t>
        <a:bodyPr/>
        <a:lstStyle/>
        <a:p>
          <a:endParaRPr lang="es-CL"/>
        </a:p>
      </dgm:t>
    </dgm:pt>
    <dgm:pt modelId="{FE719DF1-5372-47F0-8027-FE4D63749BA2}" type="sibTrans" cxnId="{0A543BF7-194E-4E23-BBBC-B0831FC78391}">
      <dgm:prSet/>
      <dgm:spPr/>
      <dgm:t>
        <a:bodyPr/>
        <a:lstStyle/>
        <a:p>
          <a:endParaRPr lang="es-CL"/>
        </a:p>
      </dgm:t>
    </dgm:pt>
    <dgm:pt modelId="{835D239B-3EEE-4F63-8E24-A65A1C1B292F}">
      <dgm:prSet custT="1"/>
      <dgm:spPr>
        <a:solidFill>
          <a:srgbClr val="002060"/>
        </a:solidFill>
      </dgm:spPr>
      <dgm:t>
        <a:bodyPr/>
        <a:lstStyle/>
        <a:p>
          <a:r>
            <a:rPr lang="es-CL" sz="1050" b="1"/>
            <a:t>Equipos de Procesamiento y Ensayo de Materiales (Industrial o a Escala de Laboratorio)</a:t>
          </a:r>
          <a:r>
            <a:rPr lang="es-CL" sz="1050"/>
            <a:t>: Equipamiento de procesamiento de materias primas, maquinaria y herramientas necesarias para la fabricación de manufactura y/o tratamiento de muestras de análisis en laboratorio. A modo de ejemplo incluye: Gabinetes de Pulverización, Electrohilatura, Rectificadoras de Engranes, Cosechadoras Experimentales, Autoclaves, Hornos de Secado, Cámaras Climatizadas, Alveógrafos, entre otros.</a:t>
          </a:r>
        </a:p>
      </dgm:t>
    </dgm:pt>
    <dgm:pt modelId="{873D5116-57A2-4F83-A271-0A46B069111E}" type="parTrans" cxnId="{9668B7A0-3810-4E81-8065-788B3F8DF9C0}">
      <dgm:prSet/>
      <dgm:spPr/>
      <dgm:t>
        <a:bodyPr/>
        <a:lstStyle/>
        <a:p>
          <a:endParaRPr lang="es-CL"/>
        </a:p>
      </dgm:t>
    </dgm:pt>
    <dgm:pt modelId="{3259B349-E59B-40B5-A21C-EA01434C5EB7}" type="sibTrans" cxnId="{9668B7A0-3810-4E81-8065-788B3F8DF9C0}">
      <dgm:prSet/>
      <dgm:spPr/>
      <dgm:t>
        <a:bodyPr/>
        <a:lstStyle/>
        <a:p>
          <a:endParaRPr lang="es-CL"/>
        </a:p>
      </dgm:t>
    </dgm:pt>
    <dgm:pt modelId="{59A3A531-6E19-4945-9E1E-9E2BC383A186}">
      <dgm:prSet custT="1"/>
      <dgm:spPr>
        <a:solidFill>
          <a:srgbClr val="002060"/>
        </a:solidFill>
      </dgm:spPr>
      <dgm:t>
        <a:bodyPr/>
        <a:lstStyle/>
        <a:p>
          <a:r>
            <a:rPr lang="es-CL" sz="1200" b="1"/>
            <a:t>Otros: </a:t>
          </a:r>
          <a:r>
            <a:rPr lang="es-CL" sz="1200"/>
            <a:t>Instrumentos varios relevados en el estudio que no pueden ser clasificados en ninguna de las categorías anteriores. El conjunto “otros” está compuesto por una variedad de equipos que incluye, Robots, Túnel de viento, Vehículos, Georadar, entre otros elementos. </a:t>
          </a:r>
        </a:p>
      </dgm:t>
    </dgm:pt>
    <dgm:pt modelId="{7EBA4398-948F-449E-96EB-E2E9BC8B4C78}" type="parTrans" cxnId="{DA43C5B2-0CA1-4045-8633-ED8DF7955153}">
      <dgm:prSet/>
      <dgm:spPr/>
      <dgm:t>
        <a:bodyPr/>
        <a:lstStyle/>
        <a:p>
          <a:endParaRPr lang="es-CL"/>
        </a:p>
      </dgm:t>
    </dgm:pt>
    <dgm:pt modelId="{1EBBC1B8-8272-4373-B801-794F69A890E7}" type="sibTrans" cxnId="{DA43C5B2-0CA1-4045-8633-ED8DF7955153}">
      <dgm:prSet/>
      <dgm:spPr/>
      <dgm:t>
        <a:bodyPr/>
        <a:lstStyle/>
        <a:p>
          <a:endParaRPr lang="es-CL"/>
        </a:p>
      </dgm:t>
    </dgm:pt>
    <dgm:pt modelId="{2CCD002A-C5DB-4AEE-83F1-91AB736A7AC9}">
      <dgm:prSet phldrT="[Texto]" custT="1"/>
      <dgm:spPr>
        <a:solidFill>
          <a:srgbClr val="002060"/>
        </a:solidFill>
      </dgm:spPr>
      <dgm:t>
        <a:bodyPr/>
        <a:lstStyle/>
        <a:p>
          <a:r>
            <a:rPr lang="es-CL" sz="1100"/>
            <a:t> </a:t>
          </a:r>
          <a:r>
            <a:rPr lang="es-CL" sz="1100" b="1"/>
            <a:t>Equipamiento de informática</a:t>
          </a:r>
          <a:r>
            <a:rPr lang="es-CL" sz="1100"/>
            <a:t>: Paquetes de software y equipos de hardware utilizados para almacenamiento y procesamiento de datos. Ejemplo: Cluster, Servidores de Red y Banco de Datos, Plotters de impresión. </a:t>
          </a:r>
        </a:p>
      </dgm:t>
    </dgm:pt>
    <dgm:pt modelId="{C08EF4E9-CEC7-4888-9879-38A3E95D3EB5}" type="sibTrans" cxnId="{719C7C09-4546-4A04-8097-B7A51E288D73}">
      <dgm:prSet/>
      <dgm:spPr/>
      <dgm:t>
        <a:bodyPr/>
        <a:lstStyle/>
        <a:p>
          <a:endParaRPr lang="es-CL"/>
        </a:p>
      </dgm:t>
    </dgm:pt>
    <dgm:pt modelId="{F2599D13-916D-43E6-B781-569E824CAC63}" type="parTrans" cxnId="{719C7C09-4546-4A04-8097-B7A51E288D73}">
      <dgm:prSet/>
      <dgm:spPr/>
      <dgm:t>
        <a:bodyPr/>
        <a:lstStyle/>
        <a:p>
          <a:endParaRPr lang="es-CL"/>
        </a:p>
      </dgm:t>
    </dgm:pt>
    <dgm:pt modelId="{43F71765-EBAE-435F-9014-062782310197}" type="pres">
      <dgm:prSet presAssocID="{A64ACBB9-08FC-4B73-B55D-CFD0B112BB25}" presName="linearFlow" presStyleCnt="0">
        <dgm:presLayoutVars>
          <dgm:dir/>
          <dgm:resizeHandles val="exact"/>
        </dgm:presLayoutVars>
      </dgm:prSet>
      <dgm:spPr/>
      <dgm:t>
        <a:bodyPr/>
        <a:lstStyle/>
        <a:p>
          <a:endParaRPr lang="es-CL"/>
        </a:p>
      </dgm:t>
    </dgm:pt>
    <dgm:pt modelId="{0BBA018A-1849-4913-BEC7-DD0B1BFC2436}" type="pres">
      <dgm:prSet presAssocID="{5EE6FDC7-63E8-41AF-AF6A-8185D711DCD6}" presName="composite" presStyleCnt="0"/>
      <dgm:spPr/>
    </dgm:pt>
    <dgm:pt modelId="{B6769A59-B94C-475C-BA38-DAC8CF847A21}" type="pres">
      <dgm:prSet presAssocID="{5EE6FDC7-63E8-41AF-AF6A-8185D711DCD6}" presName="imgShp" presStyleLbl="fgImgPlace1" presStyleIdx="0" presStyleCnt="6"/>
      <dgm:spPr/>
    </dgm:pt>
    <dgm:pt modelId="{71B39D5A-4ECD-406F-B72F-B880D39A74FC}" type="pres">
      <dgm:prSet presAssocID="{5EE6FDC7-63E8-41AF-AF6A-8185D711DCD6}" presName="txShp" presStyleLbl="node1" presStyleIdx="0" presStyleCnt="6" custScaleY="154838">
        <dgm:presLayoutVars>
          <dgm:bulletEnabled val="1"/>
        </dgm:presLayoutVars>
      </dgm:prSet>
      <dgm:spPr/>
      <dgm:t>
        <a:bodyPr/>
        <a:lstStyle/>
        <a:p>
          <a:endParaRPr lang="es-CL"/>
        </a:p>
      </dgm:t>
    </dgm:pt>
    <dgm:pt modelId="{EAAC985D-45DD-457A-840B-0E9A3D653BBF}" type="pres">
      <dgm:prSet presAssocID="{400D782B-40DA-4FA5-A1CA-8BDD9718B5E6}" presName="spacing" presStyleCnt="0"/>
      <dgm:spPr/>
    </dgm:pt>
    <dgm:pt modelId="{6A7E0FEA-6F0A-4A2D-B66B-8482F80412EA}" type="pres">
      <dgm:prSet presAssocID="{2CCD002A-C5DB-4AEE-83F1-91AB736A7AC9}" presName="composite" presStyleCnt="0"/>
      <dgm:spPr/>
    </dgm:pt>
    <dgm:pt modelId="{91CFF346-60BF-424A-B23F-D4F1238EA08F}" type="pres">
      <dgm:prSet presAssocID="{2CCD002A-C5DB-4AEE-83F1-91AB736A7AC9}" presName="imgShp" presStyleLbl="fgImgPlace1" presStyleIdx="1" presStyleCnt="6"/>
      <dgm:spPr/>
    </dgm:pt>
    <dgm:pt modelId="{093F4726-F06E-439A-8DE7-CC043859B3BF}" type="pres">
      <dgm:prSet presAssocID="{2CCD002A-C5DB-4AEE-83F1-91AB736A7AC9}" presName="txShp" presStyleLbl="node1" presStyleIdx="1" presStyleCnt="6" custScaleY="128449">
        <dgm:presLayoutVars>
          <dgm:bulletEnabled val="1"/>
        </dgm:presLayoutVars>
      </dgm:prSet>
      <dgm:spPr/>
      <dgm:t>
        <a:bodyPr/>
        <a:lstStyle/>
        <a:p>
          <a:endParaRPr lang="es-CL"/>
        </a:p>
      </dgm:t>
    </dgm:pt>
    <dgm:pt modelId="{7EAA20C6-AE6E-45D7-B376-073627695A46}" type="pres">
      <dgm:prSet presAssocID="{C08EF4E9-CEC7-4888-9879-38A3E95D3EB5}" presName="spacing" presStyleCnt="0"/>
      <dgm:spPr/>
    </dgm:pt>
    <dgm:pt modelId="{FEC4F629-FEDA-4DD2-9BB1-408962EDA49F}" type="pres">
      <dgm:prSet presAssocID="{E83807C7-F1E0-4919-9F9B-BC33A462B3B9}" presName="composite" presStyleCnt="0"/>
      <dgm:spPr/>
    </dgm:pt>
    <dgm:pt modelId="{36DA7679-BC37-42A6-A784-5E5999D09EC7}" type="pres">
      <dgm:prSet presAssocID="{E83807C7-F1E0-4919-9F9B-BC33A462B3B9}" presName="imgShp" presStyleLbl="fgImgPlace1" presStyleIdx="2" presStyleCnt="6"/>
      <dgm:spPr/>
    </dgm:pt>
    <dgm:pt modelId="{CD400A9E-1598-4B28-877F-926F4F1E9600}" type="pres">
      <dgm:prSet presAssocID="{E83807C7-F1E0-4919-9F9B-BC33A462B3B9}" presName="txShp" presStyleLbl="node1" presStyleIdx="2" presStyleCnt="6" custScaleY="140590">
        <dgm:presLayoutVars>
          <dgm:bulletEnabled val="1"/>
        </dgm:presLayoutVars>
      </dgm:prSet>
      <dgm:spPr/>
      <dgm:t>
        <a:bodyPr/>
        <a:lstStyle/>
        <a:p>
          <a:endParaRPr lang="es-CL"/>
        </a:p>
      </dgm:t>
    </dgm:pt>
    <dgm:pt modelId="{CAC0D54B-F7D1-49AF-BC49-DBA4B825D784}" type="pres">
      <dgm:prSet presAssocID="{DD33E77C-67D0-41DD-9114-46442839EDF3}" presName="spacing" presStyleCnt="0"/>
      <dgm:spPr/>
    </dgm:pt>
    <dgm:pt modelId="{B101DB8D-3A9B-42B1-BC0D-D38EA1C76CA3}" type="pres">
      <dgm:prSet presAssocID="{92CABAB7-442F-498A-A9D1-E9C3E1CEA641}" presName="composite" presStyleCnt="0"/>
      <dgm:spPr/>
    </dgm:pt>
    <dgm:pt modelId="{3537342F-E491-47B6-9D12-5BC5734C34C8}" type="pres">
      <dgm:prSet presAssocID="{92CABAB7-442F-498A-A9D1-E9C3E1CEA641}" presName="imgShp" presStyleLbl="fgImgPlace1" presStyleIdx="3" presStyleCnt="6"/>
      <dgm:spPr/>
    </dgm:pt>
    <dgm:pt modelId="{F76F74D4-4A33-40C2-92B4-73ED58BDDB25}" type="pres">
      <dgm:prSet presAssocID="{92CABAB7-442F-498A-A9D1-E9C3E1CEA641}" presName="txShp" presStyleLbl="node1" presStyleIdx="3" presStyleCnt="6" custScaleY="153329">
        <dgm:presLayoutVars>
          <dgm:bulletEnabled val="1"/>
        </dgm:presLayoutVars>
      </dgm:prSet>
      <dgm:spPr/>
      <dgm:t>
        <a:bodyPr/>
        <a:lstStyle/>
        <a:p>
          <a:endParaRPr lang="es-CL"/>
        </a:p>
      </dgm:t>
    </dgm:pt>
    <dgm:pt modelId="{7172DE10-5CB2-4820-9825-5368FE9F8CD7}" type="pres">
      <dgm:prSet presAssocID="{FE719DF1-5372-47F0-8027-FE4D63749BA2}" presName="spacing" presStyleCnt="0"/>
      <dgm:spPr/>
    </dgm:pt>
    <dgm:pt modelId="{204FC29E-648A-4B5C-8875-28588A769119}" type="pres">
      <dgm:prSet presAssocID="{835D239B-3EEE-4F63-8E24-A65A1C1B292F}" presName="composite" presStyleCnt="0"/>
      <dgm:spPr/>
    </dgm:pt>
    <dgm:pt modelId="{1E22C90C-3D73-471B-9A7C-1B597A4891C9}" type="pres">
      <dgm:prSet presAssocID="{835D239B-3EEE-4F63-8E24-A65A1C1B292F}" presName="imgShp" presStyleLbl="fgImgPlace1" presStyleIdx="4" presStyleCnt="6"/>
      <dgm:spPr/>
    </dgm:pt>
    <dgm:pt modelId="{6CAEE78E-8D16-4770-8E20-4ABB4D0A0D66}" type="pres">
      <dgm:prSet presAssocID="{835D239B-3EEE-4F63-8E24-A65A1C1B292F}" presName="txShp" presStyleLbl="node1" presStyleIdx="4" presStyleCnt="6" custScaleY="208649">
        <dgm:presLayoutVars>
          <dgm:bulletEnabled val="1"/>
        </dgm:presLayoutVars>
      </dgm:prSet>
      <dgm:spPr/>
      <dgm:t>
        <a:bodyPr/>
        <a:lstStyle/>
        <a:p>
          <a:endParaRPr lang="es-CL"/>
        </a:p>
      </dgm:t>
    </dgm:pt>
    <dgm:pt modelId="{8381428E-C91A-453E-8CA7-867B09FFE5C5}" type="pres">
      <dgm:prSet presAssocID="{3259B349-E59B-40B5-A21C-EA01434C5EB7}" presName="spacing" presStyleCnt="0"/>
      <dgm:spPr/>
    </dgm:pt>
    <dgm:pt modelId="{4C1CDCA5-D830-47A6-B354-5B42E955834E}" type="pres">
      <dgm:prSet presAssocID="{59A3A531-6E19-4945-9E1E-9E2BC383A186}" presName="composite" presStyleCnt="0"/>
      <dgm:spPr/>
    </dgm:pt>
    <dgm:pt modelId="{9B0862D2-E443-4286-905B-676892AE5286}" type="pres">
      <dgm:prSet presAssocID="{59A3A531-6E19-4945-9E1E-9E2BC383A186}" presName="imgShp" presStyleLbl="fgImgPlace1" presStyleIdx="5" presStyleCnt="6"/>
      <dgm:spPr/>
    </dgm:pt>
    <dgm:pt modelId="{6368DDE8-B5DC-40F6-B189-153EE5BBC35E}" type="pres">
      <dgm:prSet presAssocID="{59A3A531-6E19-4945-9E1E-9E2BC383A186}" presName="txShp" presStyleLbl="node1" presStyleIdx="5" presStyleCnt="6" custScaleY="164066">
        <dgm:presLayoutVars>
          <dgm:bulletEnabled val="1"/>
        </dgm:presLayoutVars>
      </dgm:prSet>
      <dgm:spPr/>
      <dgm:t>
        <a:bodyPr/>
        <a:lstStyle/>
        <a:p>
          <a:endParaRPr lang="es-CL"/>
        </a:p>
      </dgm:t>
    </dgm:pt>
  </dgm:ptLst>
  <dgm:cxnLst>
    <dgm:cxn modelId="{39073FFE-A2C7-4AD5-8182-D9D9D0613976}" type="presOf" srcId="{92CABAB7-442F-498A-A9D1-E9C3E1CEA641}" destId="{F76F74D4-4A33-40C2-92B4-73ED58BDDB25}" srcOrd="0" destOrd="0" presId="urn:microsoft.com/office/officeart/2005/8/layout/vList3"/>
    <dgm:cxn modelId="{D87F6968-0648-405B-98DC-25ED5E425DDC}" type="presOf" srcId="{59A3A531-6E19-4945-9E1E-9E2BC383A186}" destId="{6368DDE8-B5DC-40F6-B189-153EE5BBC35E}" srcOrd="0" destOrd="0" presId="urn:microsoft.com/office/officeart/2005/8/layout/vList3"/>
    <dgm:cxn modelId="{66EB78A7-6ADB-44C6-96B8-457772061F61}" type="presOf" srcId="{835D239B-3EEE-4F63-8E24-A65A1C1B292F}" destId="{6CAEE78E-8D16-4770-8E20-4ABB4D0A0D66}" srcOrd="0" destOrd="0" presId="urn:microsoft.com/office/officeart/2005/8/layout/vList3"/>
    <dgm:cxn modelId="{8B998158-9699-4A71-8BE0-F47868213F41}" srcId="{A64ACBB9-08FC-4B73-B55D-CFD0B112BB25}" destId="{E83807C7-F1E0-4919-9F9B-BC33A462B3B9}" srcOrd="2" destOrd="0" parTransId="{BC438BED-8BFA-4692-981D-EB9E7EA89F46}" sibTransId="{DD33E77C-67D0-41DD-9114-46442839EDF3}"/>
    <dgm:cxn modelId="{00EE8AF9-FE16-4D73-A92E-201DFC43F7C5}" type="presOf" srcId="{A64ACBB9-08FC-4B73-B55D-CFD0B112BB25}" destId="{43F71765-EBAE-435F-9014-062782310197}" srcOrd="0" destOrd="0" presId="urn:microsoft.com/office/officeart/2005/8/layout/vList3"/>
    <dgm:cxn modelId="{C30BB68C-0C48-497C-8A95-32989BCCB9E0}" srcId="{A64ACBB9-08FC-4B73-B55D-CFD0B112BB25}" destId="{5EE6FDC7-63E8-41AF-AF6A-8185D711DCD6}" srcOrd="0" destOrd="0" parTransId="{66C35B2A-D2CF-4B8D-8267-70494BBC71BC}" sibTransId="{400D782B-40DA-4FA5-A1CA-8BDD9718B5E6}"/>
    <dgm:cxn modelId="{CB418ACC-B3A1-482C-9A69-3E36B6A4B5BC}" type="presOf" srcId="{2CCD002A-C5DB-4AEE-83F1-91AB736A7AC9}" destId="{093F4726-F06E-439A-8DE7-CC043859B3BF}" srcOrd="0" destOrd="0" presId="urn:microsoft.com/office/officeart/2005/8/layout/vList3"/>
    <dgm:cxn modelId="{E625E1E9-FC6C-46C5-9BC0-B4386509C171}" type="presOf" srcId="{E83807C7-F1E0-4919-9F9B-BC33A462B3B9}" destId="{CD400A9E-1598-4B28-877F-926F4F1E9600}" srcOrd="0" destOrd="0" presId="urn:microsoft.com/office/officeart/2005/8/layout/vList3"/>
    <dgm:cxn modelId="{DA43C5B2-0CA1-4045-8633-ED8DF7955153}" srcId="{A64ACBB9-08FC-4B73-B55D-CFD0B112BB25}" destId="{59A3A531-6E19-4945-9E1E-9E2BC383A186}" srcOrd="5" destOrd="0" parTransId="{7EBA4398-948F-449E-96EB-E2E9BC8B4C78}" sibTransId="{1EBBC1B8-8272-4373-B801-794F69A890E7}"/>
    <dgm:cxn modelId="{A198E0DD-A7F6-432E-9C0F-851EF32F2E23}" type="presOf" srcId="{5EE6FDC7-63E8-41AF-AF6A-8185D711DCD6}" destId="{71B39D5A-4ECD-406F-B72F-B880D39A74FC}" srcOrd="0" destOrd="0" presId="urn:microsoft.com/office/officeart/2005/8/layout/vList3"/>
    <dgm:cxn modelId="{719C7C09-4546-4A04-8097-B7A51E288D73}" srcId="{A64ACBB9-08FC-4B73-B55D-CFD0B112BB25}" destId="{2CCD002A-C5DB-4AEE-83F1-91AB736A7AC9}" srcOrd="1" destOrd="0" parTransId="{F2599D13-916D-43E6-B781-569E824CAC63}" sibTransId="{C08EF4E9-CEC7-4888-9879-38A3E95D3EB5}"/>
    <dgm:cxn modelId="{0A543BF7-194E-4E23-BBBC-B0831FC78391}" srcId="{A64ACBB9-08FC-4B73-B55D-CFD0B112BB25}" destId="{92CABAB7-442F-498A-A9D1-E9C3E1CEA641}" srcOrd="3" destOrd="0" parTransId="{0CF488E3-817A-4B94-9950-1B2FEDB15B9E}" sibTransId="{FE719DF1-5372-47F0-8027-FE4D63749BA2}"/>
    <dgm:cxn modelId="{9668B7A0-3810-4E81-8065-788B3F8DF9C0}" srcId="{A64ACBB9-08FC-4B73-B55D-CFD0B112BB25}" destId="{835D239B-3EEE-4F63-8E24-A65A1C1B292F}" srcOrd="4" destOrd="0" parTransId="{873D5116-57A2-4F83-A271-0A46B069111E}" sibTransId="{3259B349-E59B-40B5-A21C-EA01434C5EB7}"/>
    <dgm:cxn modelId="{3FDFC739-5E47-4779-B4A7-080A7A571AFA}" type="presParOf" srcId="{43F71765-EBAE-435F-9014-062782310197}" destId="{0BBA018A-1849-4913-BEC7-DD0B1BFC2436}" srcOrd="0" destOrd="0" presId="urn:microsoft.com/office/officeart/2005/8/layout/vList3"/>
    <dgm:cxn modelId="{677CDC71-B2DE-439D-B024-509C9926012B}" type="presParOf" srcId="{0BBA018A-1849-4913-BEC7-DD0B1BFC2436}" destId="{B6769A59-B94C-475C-BA38-DAC8CF847A21}" srcOrd="0" destOrd="0" presId="urn:microsoft.com/office/officeart/2005/8/layout/vList3"/>
    <dgm:cxn modelId="{86EBD483-BC2F-4051-80C6-1B7176A63EFF}" type="presParOf" srcId="{0BBA018A-1849-4913-BEC7-DD0B1BFC2436}" destId="{71B39D5A-4ECD-406F-B72F-B880D39A74FC}" srcOrd="1" destOrd="0" presId="urn:microsoft.com/office/officeart/2005/8/layout/vList3"/>
    <dgm:cxn modelId="{E2A9BADB-98E5-45B0-AE0D-E39F84FFB8C0}" type="presParOf" srcId="{43F71765-EBAE-435F-9014-062782310197}" destId="{EAAC985D-45DD-457A-840B-0E9A3D653BBF}" srcOrd="1" destOrd="0" presId="urn:microsoft.com/office/officeart/2005/8/layout/vList3"/>
    <dgm:cxn modelId="{64CEFACB-6FAC-4B08-BD8C-A08089EAC372}" type="presParOf" srcId="{43F71765-EBAE-435F-9014-062782310197}" destId="{6A7E0FEA-6F0A-4A2D-B66B-8482F80412EA}" srcOrd="2" destOrd="0" presId="urn:microsoft.com/office/officeart/2005/8/layout/vList3"/>
    <dgm:cxn modelId="{E9E28355-38ED-40C7-AB39-407FCA48C4C1}" type="presParOf" srcId="{6A7E0FEA-6F0A-4A2D-B66B-8482F80412EA}" destId="{91CFF346-60BF-424A-B23F-D4F1238EA08F}" srcOrd="0" destOrd="0" presId="urn:microsoft.com/office/officeart/2005/8/layout/vList3"/>
    <dgm:cxn modelId="{A16CB52B-A055-4741-B874-699FC1DB28D9}" type="presParOf" srcId="{6A7E0FEA-6F0A-4A2D-B66B-8482F80412EA}" destId="{093F4726-F06E-439A-8DE7-CC043859B3BF}" srcOrd="1" destOrd="0" presId="urn:microsoft.com/office/officeart/2005/8/layout/vList3"/>
    <dgm:cxn modelId="{6543F9AB-27A8-4531-BA8E-223505F42947}" type="presParOf" srcId="{43F71765-EBAE-435F-9014-062782310197}" destId="{7EAA20C6-AE6E-45D7-B376-073627695A46}" srcOrd="3" destOrd="0" presId="urn:microsoft.com/office/officeart/2005/8/layout/vList3"/>
    <dgm:cxn modelId="{E3DF041A-5F7D-4021-84A0-DD0619596159}" type="presParOf" srcId="{43F71765-EBAE-435F-9014-062782310197}" destId="{FEC4F629-FEDA-4DD2-9BB1-408962EDA49F}" srcOrd="4" destOrd="0" presId="urn:microsoft.com/office/officeart/2005/8/layout/vList3"/>
    <dgm:cxn modelId="{1465DE0A-97B2-460E-9A72-BFDFDB2F1941}" type="presParOf" srcId="{FEC4F629-FEDA-4DD2-9BB1-408962EDA49F}" destId="{36DA7679-BC37-42A6-A784-5E5999D09EC7}" srcOrd="0" destOrd="0" presId="urn:microsoft.com/office/officeart/2005/8/layout/vList3"/>
    <dgm:cxn modelId="{30779C6D-C0E5-4F1B-BF23-94C3E5F795E5}" type="presParOf" srcId="{FEC4F629-FEDA-4DD2-9BB1-408962EDA49F}" destId="{CD400A9E-1598-4B28-877F-926F4F1E9600}" srcOrd="1" destOrd="0" presId="urn:microsoft.com/office/officeart/2005/8/layout/vList3"/>
    <dgm:cxn modelId="{BAE349A6-AD63-4E92-BA87-2FA02FB41E2D}" type="presParOf" srcId="{43F71765-EBAE-435F-9014-062782310197}" destId="{CAC0D54B-F7D1-49AF-BC49-DBA4B825D784}" srcOrd="5" destOrd="0" presId="urn:microsoft.com/office/officeart/2005/8/layout/vList3"/>
    <dgm:cxn modelId="{E14EB795-4736-4EE2-B9D0-CADBB9F49D9B}" type="presParOf" srcId="{43F71765-EBAE-435F-9014-062782310197}" destId="{B101DB8D-3A9B-42B1-BC0D-D38EA1C76CA3}" srcOrd="6" destOrd="0" presId="urn:microsoft.com/office/officeart/2005/8/layout/vList3"/>
    <dgm:cxn modelId="{8A14D9D5-9E27-4127-846B-009F4996EC26}" type="presParOf" srcId="{B101DB8D-3A9B-42B1-BC0D-D38EA1C76CA3}" destId="{3537342F-E491-47B6-9D12-5BC5734C34C8}" srcOrd="0" destOrd="0" presId="urn:microsoft.com/office/officeart/2005/8/layout/vList3"/>
    <dgm:cxn modelId="{635C0CC5-457F-468C-94CC-26EF5E8A668D}" type="presParOf" srcId="{B101DB8D-3A9B-42B1-BC0D-D38EA1C76CA3}" destId="{F76F74D4-4A33-40C2-92B4-73ED58BDDB25}" srcOrd="1" destOrd="0" presId="urn:microsoft.com/office/officeart/2005/8/layout/vList3"/>
    <dgm:cxn modelId="{7500F6F7-3AAB-438C-AF78-5E0A39C7EB16}" type="presParOf" srcId="{43F71765-EBAE-435F-9014-062782310197}" destId="{7172DE10-5CB2-4820-9825-5368FE9F8CD7}" srcOrd="7" destOrd="0" presId="urn:microsoft.com/office/officeart/2005/8/layout/vList3"/>
    <dgm:cxn modelId="{BC491846-C0F4-48F5-B243-8BBC97552C9C}" type="presParOf" srcId="{43F71765-EBAE-435F-9014-062782310197}" destId="{204FC29E-648A-4B5C-8875-28588A769119}" srcOrd="8" destOrd="0" presId="urn:microsoft.com/office/officeart/2005/8/layout/vList3"/>
    <dgm:cxn modelId="{BF8E98F1-6DFB-4AEB-9229-C4B9AE80DCBF}" type="presParOf" srcId="{204FC29E-648A-4B5C-8875-28588A769119}" destId="{1E22C90C-3D73-471B-9A7C-1B597A4891C9}" srcOrd="0" destOrd="0" presId="urn:microsoft.com/office/officeart/2005/8/layout/vList3"/>
    <dgm:cxn modelId="{772F7D70-FC64-40DE-8B3F-D50C859D1FEC}" type="presParOf" srcId="{204FC29E-648A-4B5C-8875-28588A769119}" destId="{6CAEE78E-8D16-4770-8E20-4ABB4D0A0D66}" srcOrd="1" destOrd="0" presId="urn:microsoft.com/office/officeart/2005/8/layout/vList3"/>
    <dgm:cxn modelId="{2B0E9614-CBF1-4047-8FC6-39CB1106B080}" type="presParOf" srcId="{43F71765-EBAE-435F-9014-062782310197}" destId="{8381428E-C91A-453E-8CA7-867B09FFE5C5}" srcOrd="9" destOrd="0" presId="urn:microsoft.com/office/officeart/2005/8/layout/vList3"/>
    <dgm:cxn modelId="{AADB2F9E-63FD-424B-83D6-B41DE3FE6DB6}" type="presParOf" srcId="{43F71765-EBAE-435F-9014-062782310197}" destId="{4C1CDCA5-D830-47A6-B354-5B42E955834E}" srcOrd="10" destOrd="0" presId="urn:microsoft.com/office/officeart/2005/8/layout/vList3"/>
    <dgm:cxn modelId="{7DCB9D0B-EBCF-4445-94CC-D94D41F60EE5}" type="presParOf" srcId="{4C1CDCA5-D830-47A6-B354-5B42E955834E}" destId="{9B0862D2-E443-4286-905B-676892AE5286}" srcOrd="0" destOrd="0" presId="urn:microsoft.com/office/officeart/2005/8/layout/vList3"/>
    <dgm:cxn modelId="{2D4619BA-3D3E-46F0-9F39-1B09CC798B5F}" type="presParOf" srcId="{4C1CDCA5-D830-47A6-B354-5B42E955834E}" destId="{6368DDE8-B5DC-40F6-B189-153EE5BBC35E}" srcOrd="1" destOrd="0" presId="urn:microsoft.com/office/officeart/2005/8/layout/vList3"/>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1B39D5A-4ECD-406F-B72F-B880D39A74FC}">
      <dsp:nvSpPr>
        <dsp:cNvPr id="0" name=""/>
        <dsp:cNvSpPr/>
      </dsp:nvSpPr>
      <dsp:spPr>
        <a:xfrm rot="10800000">
          <a:off x="1265054" y="2248"/>
          <a:ext cx="4504484" cy="808047"/>
        </a:xfrm>
        <a:prstGeom prst="homePlate">
          <a:avLst/>
        </a:prstGeom>
        <a:solidFill>
          <a:srgbClr val="00206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30129" tIns="41910" rIns="78232" bIns="41910" numCol="1" spcCol="1270" anchor="ctr" anchorCtr="0">
          <a:noAutofit/>
        </a:bodyPr>
        <a:lstStyle/>
        <a:p>
          <a:pPr lvl="0" algn="ctr" defTabSz="466725">
            <a:lnSpc>
              <a:spcPct val="90000"/>
            </a:lnSpc>
            <a:spcBef>
              <a:spcPct val="0"/>
            </a:spcBef>
            <a:spcAft>
              <a:spcPct val="35000"/>
            </a:spcAft>
          </a:pPr>
          <a:r>
            <a:rPr lang="es-CL" sz="1050" b="1" kern="1200"/>
            <a:t>Cromatógrafos y Espectrómetros: </a:t>
          </a:r>
          <a:r>
            <a:rPr lang="es-CL" sz="1050" kern="1200"/>
            <a:t>Equipamientos científicos utilizados para la separación de distintas sustancias a efectos de medición. Incluye Cromatógrafos de Gases, Cromatógrafos Líquidos, Espectrómetros de Masa, Espectrómetros de Resonancia Magnética Nuclear, entre otros.</a:t>
          </a:r>
        </a:p>
      </dsp:txBody>
      <dsp:txXfrm rot="10800000">
        <a:off x="1467066" y="2248"/>
        <a:ext cx="4302472" cy="808047"/>
      </dsp:txXfrm>
    </dsp:sp>
    <dsp:sp modelId="{B6769A59-B94C-475C-BA38-DAC8CF847A21}">
      <dsp:nvSpPr>
        <dsp:cNvPr id="0" name=""/>
        <dsp:cNvSpPr/>
      </dsp:nvSpPr>
      <dsp:spPr>
        <a:xfrm>
          <a:off x="1004121" y="145339"/>
          <a:ext cx="521866" cy="521866"/>
        </a:xfrm>
        <a:prstGeom prst="ellipse">
          <a:avLst/>
        </a:prstGeom>
        <a:solidFill>
          <a:schemeClr val="accent1">
            <a:tint val="50000"/>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sp>
    <dsp:sp modelId="{093F4726-F06E-439A-8DE7-CC043859B3BF}">
      <dsp:nvSpPr>
        <dsp:cNvPr id="0" name=""/>
        <dsp:cNvSpPr/>
      </dsp:nvSpPr>
      <dsp:spPr>
        <a:xfrm rot="10800000">
          <a:off x="1265054" y="966077"/>
          <a:ext cx="4504484" cy="670331"/>
        </a:xfrm>
        <a:prstGeom prst="homePlate">
          <a:avLst/>
        </a:prstGeom>
        <a:solidFill>
          <a:srgbClr val="00206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30129" tIns="41910" rIns="78232" bIns="41910" numCol="1" spcCol="1270" anchor="ctr" anchorCtr="0">
          <a:noAutofit/>
        </a:bodyPr>
        <a:lstStyle/>
        <a:p>
          <a:pPr lvl="0" algn="ctr" defTabSz="488950">
            <a:lnSpc>
              <a:spcPct val="90000"/>
            </a:lnSpc>
            <a:spcBef>
              <a:spcPct val="0"/>
            </a:spcBef>
            <a:spcAft>
              <a:spcPct val="35000"/>
            </a:spcAft>
          </a:pPr>
          <a:r>
            <a:rPr lang="es-CL" sz="1100" kern="1200"/>
            <a:t> </a:t>
          </a:r>
          <a:r>
            <a:rPr lang="es-CL" sz="1100" b="1" kern="1200"/>
            <a:t>Equipamiento de informática</a:t>
          </a:r>
          <a:r>
            <a:rPr lang="es-CL" sz="1100" kern="1200"/>
            <a:t>: Paquetes de software y equipos de hardware utilizados para almacenamiento y procesamiento de datos. Ejemplo: Cluster, Servidores de Red y Banco de Datos, Plotters de impresión. </a:t>
          </a:r>
        </a:p>
      </dsp:txBody>
      <dsp:txXfrm rot="10800000">
        <a:off x="1432637" y="966077"/>
        <a:ext cx="4336901" cy="670331"/>
      </dsp:txXfrm>
    </dsp:sp>
    <dsp:sp modelId="{91CFF346-60BF-424A-B23F-D4F1238EA08F}">
      <dsp:nvSpPr>
        <dsp:cNvPr id="0" name=""/>
        <dsp:cNvSpPr/>
      </dsp:nvSpPr>
      <dsp:spPr>
        <a:xfrm>
          <a:off x="1004121" y="1040310"/>
          <a:ext cx="521866" cy="521866"/>
        </a:xfrm>
        <a:prstGeom prst="ellipse">
          <a:avLst/>
        </a:prstGeom>
        <a:solidFill>
          <a:schemeClr val="accent1">
            <a:tint val="50000"/>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sp>
    <dsp:sp modelId="{CD400A9E-1598-4B28-877F-926F4F1E9600}">
      <dsp:nvSpPr>
        <dsp:cNvPr id="0" name=""/>
        <dsp:cNvSpPr/>
      </dsp:nvSpPr>
      <dsp:spPr>
        <a:xfrm rot="10800000">
          <a:off x="1265054" y="1792190"/>
          <a:ext cx="4504484" cy="733691"/>
        </a:xfrm>
        <a:prstGeom prst="homePlate">
          <a:avLst/>
        </a:prstGeom>
        <a:solidFill>
          <a:srgbClr val="00206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30129" tIns="41910" rIns="78232" bIns="41910" numCol="1" spcCol="1270" anchor="ctr" anchorCtr="0">
          <a:noAutofit/>
        </a:bodyPr>
        <a:lstStyle/>
        <a:p>
          <a:pPr lvl="0" algn="ctr" defTabSz="488950">
            <a:lnSpc>
              <a:spcPct val="90000"/>
            </a:lnSpc>
            <a:spcBef>
              <a:spcPct val="0"/>
            </a:spcBef>
            <a:spcAft>
              <a:spcPct val="35000"/>
            </a:spcAft>
          </a:pPr>
          <a:r>
            <a:rPr lang="es-CL" sz="1100" b="1" kern="1200"/>
            <a:t>Instrumentos Bioanalíticos: </a:t>
          </a:r>
          <a:r>
            <a:rPr lang="es-CL" sz="1100" kern="1200"/>
            <a:t>Corresponde a equipos de control, desarrollo, evaluación y análisis aplicados a muestras provenientes del área biológica. El equipamiento considerado en esta categoría es de carácter diverso: Secuenciadores de ADN, Autoanalizador de Bioquímica Clínica, Magnetoencefalógrafo, PCR, entre otros </a:t>
          </a:r>
        </a:p>
      </dsp:txBody>
      <dsp:txXfrm rot="10800000">
        <a:off x="1448477" y="1792190"/>
        <a:ext cx="4321061" cy="733691"/>
      </dsp:txXfrm>
    </dsp:sp>
    <dsp:sp modelId="{36DA7679-BC37-42A6-A784-5E5999D09EC7}">
      <dsp:nvSpPr>
        <dsp:cNvPr id="0" name=""/>
        <dsp:cNvSpPr/>
      </dsp:nvSpPr>
      <dsp:spPr>
        <a:xfrm>
          <a:off x="1004121" y="1898102"/>
          <a:ext cx="521866" cy="521866"/>
        </a:xfrm>
        <a:prstGeom prst="ellipse">
          <a:avLst/>
        </a:prstGeom>
        <a:solidFill>
          <a:schemeClr val="accent1">
            <a:tint val="50000"/>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sp>
    <dsp:sp modelId="{F76F74D4-4A33-40C2-92B4-73ED58BDDB25}">
      <dsp:nvSpPr>
        <dsp:cNvPr id="0" name=""/>
        <dsp:cNvSpPr/>
      </dsp:nvSpPr>
      <dsp:spPr>
        <a:xfrm rot="10800000">
          <a:off x="1265054" y="2681662"/>
          <a:ext cx="4504484" cy="800172"/>
        </a:xfrm>
        <a:prstGeom prst="homePlate">
          <a:avLst/>
        </a:prstGeom>
        <a:solidFill>
          <a:srgbClr val="00206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30129" tIns="41910" rIns="78232" bIns="41910" numCol="1" spcCol="1270" anchor="ctr" anchorCtr="0">
          <a:noAutofit/>
        </a:bodyPr>
        <a:lstStyle/>
        <a:p>
          <a:pPr lvl="0" algn="ctr" defTabSz="488950">
            <a:lnSpc>
              <a:spcPct val="90000"/>
            </a:lnSpc>
            <a:spcBef>
              <a:spcPct val="0"/>
            </a:spcBef>
            <a:spcAft>
              <a:spcPct val="35000"/>
            </a:spcAft>
          </a:pPr>
          <a:r>
            <a:rPr lang="es-CL" sz="1100" b="1" kern="1200"/>
            <a:t>Microscopios y Difractómetros</a:t>
          </a:r>
          <a:r>
            <a:rPr lang="es-CL" sz="1100" kern="1200"/>
            <a:t>: Instrumentos ópticos destinados a aumentar la imagen de los objetos. Incluye diferentes tipos de Microscopios tales como: Microscopio Confocal, Microscopio de Fluorescencia, Microscopio Electrónico Barrido, Microscopio de Fuerzas Atómicas, entre otros. </a:t>
          </a:r>
        </a:p>
      </dsp:txBody>
      <dsp:txXfrm rot="10800000">
        <a:off x="1465097" y="2681662"/>
        <a:ext cx="4304441" cy="800172"/>
      </dsp:txXfrm>
    </dsp:sp>
    <dsp:sp modelId="{3537342F-E491-47B6-9D12-5BC5734C34C8}">
      <dsp:nvSpPr>
        <dsp:cNvPr id="0" name=""/>
        <dsp:cNvSpPr/>
      </dsp:nvSpPr>
      <dsp:spPr>
        <a:xfrm>
          <a:off x="1004121" y="2820815"/>
          <a:ext cx="521866" cy="521866"/>
        </a:xfrm>
        <a:prstGeom prst="ellipse">
          <a:avLst/>
        </a:prstGeom>
        <a:solidFill>
          <a:schemeClr val="accent1">
            <a:tint val="50000"/>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sp>
    <dsp:sp modelId="{6CAEE78E-8D16-4770-8E20-4ABB4D0A0D66}">
      <dsp:nvSpPr>
        <dsp:cNvPr id="0" name=""/>
        <dsp:cNvSpPr/>
      </dsp:nvSpPr>
      <dsp:spPr>
        <a:xfrm rot="10800000">
          <a:off x="1265054" y="3637616"/>
          <a:ext cx="4504484" cy="1088868"/>
        </a:xfrm>
        <a:prstGeom prst="homePlate">
          <a:avLst/>
        </a:prstGeom>
        <a:solidFill>
          <a:srgbClr val="00206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30129" tIns="41910" rIns="78232" bIns="41910" numCol="1" spcCol="1270" anchor="ctr" anchorCtr="0">
          <a:noAutofit/>
        </a:bodyPr>
        <a:lstStyle/>
        <a:p>
          <a:pPr lvl="0" algn="ctr" defTabSz="466725">
            <a:lnSpc>
              <a:spcPct val="90000"/>
            </a:lnSpc>
            <a:spcBef>
              <a:spcPct val="0"/>
            </a:spcBef>
            <a:spcAft>
              <a:spcPct val="35000"/>
            </a:spcAft>
          </a:pPr>
          <a:r>
            <a:rPr lang="es-CL" sz="1050" b="1" kern="1200"/>
            <a:t>Equipos de Procesamiento y Ensayo de Materiales (Industrial o a Escala de Laboratorio)</a:t>
          </a:r>
          <a:r>
            <a:rPr lang="es-CL" sz="1050" kern="1200"/>
            <a:t>: Equipamiento de procesamiento de materias primas, maquinaria y herramientas necesarias para la fabricación de manufactura y/o tratamiento de muestras de análisis en laboratorio. A modo de ejemplo incluye: Gabinetes de Pulverización, Electrohilatura, Rectificadoras de Engranes, Cosechadoras Experimentales, Autoclaves, Hornos de Secado, Cámaras Climatizadas, Alveógrafos, entre otros.</a:t>
          </a:r>
        </a:p>
      </dsp:txBody>
      <dsp:txXfrm rot="10800000">
        <a:off x="1537271" y="3637616"/>
        <a:ext cx="4232267" cy="1088868"/>
      </dsp:txXfrm>
    </dsp:sp>
    <dsp:sp modelId="{1E22C90C-3D73-471B-9A7C-1B597A4891C9}">
      <dsp:nvSpPr>
        <dsp:cNvPr id="0" name=""/>
        <dsp:cNvSpPr/>
      </dsp:nvSpPr>
      <dsp:spPr>
        <a:xfrm>
          <a:off x="1004121" y="3921117"/>
          <a:ext cx="521866" cy="521866"/>
        </a:xfrm>
        <a:prstGeom prst="ellipse">
          <a:avLst/>
        </a:prstGeom>
        <a:solidFill>
          <a:schemeClr val="accent1">
            <a:tint val="50000"/>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sp>
    <dsp:sp modelId="{6368DDE8-B5DC-40F6-B189-153EE5BBC35E}">
      <dsp:nvSpPr>
        <dsp:cNvPr id="0" name=""/>
        <dsp:cNvSpPr/>
      </dsp:nvSpPr>
      <dsp:spPr>
        <a:xfrm rot="10800000">
          <a:off x="1265054" y="4882265"/>
          <a:ext cx="4504484" cy="856205"/>
        </a:xfrm>
        <a:prstGeom prst="homePlate">
          <a:avLst/>
        </a:prstGeom>
        <a:solidFill>
          <a:srgbClr val="00206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30129" tIns="45720" rIns="85344" bIns="45720" numCol="1" spcCol="1270" anchor="ctr" anchorCtr="0">
          <a:noAutofit/>
        </a:bodyPr>
        <a:lstStyle/>
        <a:p>
          <a:pPr lvl="0" algn="ctr" defTabSz="533400">
            <a:lnSpc>
              <a:spcPct val="90000"/>
            </a:lnSpc>
            <a:spcBef>
              <a:spcPct val="0"/>
            </a:spcBef>
            <a:spcAft>
              <a:spcPct val="35000"/>
            </a:spcAft>
          </a:pPr>
          <a:r>
            <a:rPr lang="es-CL" sz="1200" b="1" kern="1200"/>
            <a:t>Otros: </a:t>
          </a:r>
          <a:r>
            <a:rPr lang="es-CL" sz="1200" kern="1200"/>
            <a:t>Instrumentos varios relevados en el estudio que no pueden ser clasificados en ninguna de las categorías anteriores. El conjunto “otros” está compuesto por una variedad de equipos que incluye, Robots, Túnel de viento, Vehículos, Georadar, entre otros elementos. </a:t>
          </a:r>
        </a:p>
      </dsp:txBody>
      <dsp:txXfrm rot="10800000">
        <a:off x="1479105" y="4882265"/>
        <a:ext cx="4290433" cy="856205"/>
      </dsp:txXfrm>
    </dsp:sp>
    <dsp:sp modelId="{9B0862D2-E443-4286-905B-676892AE5286}">
      <dsp:nvSpPr>
        <dsp:cNvPr id="0" name=""/>
        <dsp:cNvSpPr/>
      </dsp:nvSpPr>
      <dsp:spPr>
        <a:xfrm>
          <a:off x="1004121" y="5049435"/>
          <a:ext cx="521866" cy="521866"/>
        </a:xfrm>
        <a:prstGeom prst="ellipse">
          <a:avLst/>
        </a:prstGeom>
        <a:solidFill>
          <a:schemeClr val="accent1">
            <a:tint val="50000"/>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sp>
  </dsp:spTree>
</dsp:drawing>
</file>

<file path=xl/diagrams/layout1.xml><?xml version="1.0" encoding="utf-8"?>
<dgm:layoutDef xmlns:dgm="http://schemas.openxmlformats.org/drawingml/2006/diagram" xmlns:a="http://schemas.openxmlformats.org/drawingml/2006/main" uniqueId="urn:microsoft.com/office/officeart/2005/8/layout/vList3">
  <dgm:title val=""/>
  <dgm:desc val=""/>
  <dgm:catLst>
    <dgm:cat type="list" pri="14000"/>
    <dgm:cat type="convert" pri="3000"/>
    <dgm:cat type="picture" pri="27000"/>
    <dgm:cat type="pictureconvert" pri="27000"/>
  </dgm:catLst>
  <dgm:sampData useDef="1">
    <dgm:dataModel>
      <dgm:pt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linearFlow">
    <dgm:varLst>
      <dgm:dir/>
      <dgm:resizeHandles val="exact"/>
    </dgm:varLst>
    <dgm:alg type="lin">
      <dgm:param type="linDir" val="fromT"/>
      <dgm:param type="vertAlign" val="mid"/>
      <dgm:param type="horzAlign" val="ctr"/>
    </dgm:alg>
    <dgm:shape xmlns:r="http://schemas.openxmlformats.org/officeDocument/2006/relationships" r:blip="">
      <dgm:adjLst/>
    </dgm:shape>
    <dgm:presOf/>
    <dgm:constrLst>
      <dgm:constr type="w" for="ch" forName="composite" refType="w"/>
      <dgm:constr type="h" for="ch" forName="composite" refType="h"/>
      <dgm:constr type="h" for="ch" forName="spacing" refType="h" refFor="ch" refForName="composite" fact="0.25"/>
      <dgm:constr type="h" for="ch" forName="spacing" refType="w" op="lte" fact="0.1"/>
      <dgm:constr type="primFontSz" for="des" ptType="node" op="equ" val="65"/>
    </dgm:constrLst>
    <dgm:ruleLst/>
    <dgm:forEach name="Name0" axis="ch" ptType="node">
      <dgm:layoutNode name="composite">
        <dgm:alg type="composite"/>
        <dgm:shape xmlns:r="http://schemas.openxmlformats.org/officeDocument/2006/relationships" r:blip="">
          <dgm:adjLst/>
        </dgm:shape>
        <dgm:presOf/>
        <dgm:choose name="Name1">
          <dgm:if name="Name2" func="var" arg="dir" op="equ" val="norm">
            <dgm:constrLst>
              <dgm:constr type="w" for="ch" forName="imgShp" refType="w" fact="0.335"/>
              <dgm:constr type="h" for="ch" forName="imgShp" refType="w" refFor="ch" refForName="imgShp" op="equ"/>
              <dgm:constr type="h" for="ch" forName="imgShp" refType="h" op="lte"/>
              <dgm:constr type="ctrY" for="ch" forName="imgShp" refType="h" fact="0.5"/>
              <dgm:constr type="l" for="ch" forName="imgShp"/>
              <dgm:constr type="w" for="ch" forName="txShp" refType="w" op="equ" fact="0.665"/>
              <dgm:constr type="h" for="ch" forName="txShp" refType="h" refFor="ch" refForName="imgShp" op="equ"/>
              <dgm:constr type="ctrY" for="ch" forName="txShp" refType="h" fact="0.5"/>
              <dgm:constr type="l" for="ch" forName="txShp" refType="w" refFor="ch" refForName="imgShp" fact="0.5"/>
              <dgm:constr type="lMarg" for="ch" forName="txShp" refType="w" refFor="ch" refForName="imgShp" fact="1.25"/>
            </dgm:constrLst>
          </dgm:if>
          <dgm:else name="Name3">
            <dgm:constrLst>
              <dgm:constr type="w" for="ch" forName="imgShp" refType="w" fact="0.335"/>
              <dgm:constr type="h" for="ch" forName="imgShp" refType="w" refFor="ch" refForName="imgShp" op="equ"/>
              <dgm:constr type="h" for="ch" forName="imgShp" refType="h" op="lte"/>
              <dgm:constr type="ctrY" for="ch" forName="imgShp" refType="h" fact="0.5"/>
              <dgm:constr type="r" for="ch" forName="imgShp" refType="w"/>
              <dgm:constr type="w" for="ch" forName="txShp" refType="w" op="equ" fact="0.665"/>
              <dgm:constr type="h" for="ch" forName="txShp" refType="h" refFor="ch" refForName="imgShp" op="equ"/>
              <dgm:constr type="ctrY" for="ch" forName="txShp" refType="h" fact="0.5"/>
              <dgm:constr type="r" for="ch" forName="txShp" refType="ctrX" refFor="ch" refForName="imgShp"/>
              <dgm:constr type="rMarg" for="ch" forName="txShp" refType="w" refFor="ch" refForName="imgShp" fact="1.25"/>
            </dgm:constrLst>
          </dgm:else>
        </dgm:choose>
        <dgm:ruleLst/>
        <dgm:layoutNode name="imgShp" styleLbl="fgImgPlace1">
          <dgm:alg type="sp"/>
          <dgm:shape xmlns:r="http://schemas.openxmlformats.org/officeDocument/2006/relationships" type="ellipse" r:blip="" blipPhldr="1">
            <dgm:adjLst/>
          </dgm:shape>
          <dgm:presOf/>
          <dgm:constrLst/>
          <dgm:ruleLst/>
        </dgm:layoutNode>
        <dgm:layoutNode name="txShp">
          <dgm:varLst>
            <dgm:bulletEnabled val="1"/>
          </dgm:varLst>
          <dgm:alg type="tx"/>
          <dgm:choose name="Name4">
            <dgm:if name="Name5" func="var" arg="dir" op="equ" val="norm">
              <dgm:shape xmlns:r="http://schemas.openxmlformats.org/officeDocument/2006/relationships" rot="180" type="homePlate" r:blip="" zOrderOff="-1">
                <dgm:adjLst/>
              </dgm:shape>
            </dgm:if>
            <dgm:else name="Name6">
              <dgm:shape xmlns:r="http://schemas.openxmlformats.org/officeDocument/2006/relationships" type="homePlate" r:blip="" zOrderOff="-1">
                <dgm:adjLst/>
              </dgm:shape>
            </dgm:else>
          </dgm:choose>
          <dgm:presOf axis="desOrSelf" ptType="node"/>
          <dgm:constrLst>
            <dgm:constr type="tMarg" refType="primFontSz" fact="0.3"/>
            <dgm:constr type="bMarg" refType="primFontSz" fact="0.3"/>
          </dgm:constrLst>
          <dgm:ruleLst>
            <dgm:rule type="primFontSz" val="5" fact="NaN" max="NaN"/>
          </dgm:ruleLst>
        </dgm:layoutNode>
      </dgm:layoutNode>
      <dgm:forEach name="Name7" axis="followSib" ptType="sibTrans" cnt="1">
        <dgm:layoutNode name="spacing">
          <dgm:alg type="sp"/>
          <dgm:shape xmlns:r="http://schemas.openxmlformats.org/officeDocument/2006/relationships" r:blip="">
            <dgm:adjLst/>
          </dgm:shape>
          <dgm:presOf axis="sel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290079</xdr:colOff>
      <xdr:row>2</xdr:row>
      <xdr:rowOff>66675</xdr:rowOff>
    </xdr:from>
    <xdr:to>
      <xdr:col>9</xdr:col>
      <xdr:colOff>0</xdr:colOff>
      <xdr:row>33</xdr:row>
      <xdr:rowOff>138115</xdr:rowOff>
    </xdr:to>
    <xdr:grpSp>
      <xdr:nvGrpSpPr>
        <xdr:cNvPr id="2" name="Grupo 1"/>
        <xdr:cNvGrpSpPr/>
      </xdr:nvGrpSpPr>
      <xdr:grpSpPr>
        <a:xfrm>
          <a:off x="290079" y="432435"/>
          <a:ext cx="6773661" cy="5740720"/>
          <a:chOff x="0" y="1285875"/>
          <a:chExt cx="6943724" cy="5976940"/>
        </a:xfrm>
      </xdr:grpSpPr>
      <xdr:grpSp>
        <xdr:nvGrpSpPr>
          <xdr:cNvPr id="3" name="Grupo 2"/>
          <xdr:cNvGrpSpPr/>
        </xdr:nvGrpSpPr>
        <xdr:grpSpPr>
          <a:xfrm>
            <a:off x="0" y="1285875"/>
            <a:ext cx="6943724" cy="5976940"/>
            <a:chOff x="0" y="557210"/>
            <a:chExt cx="6943724" cy="5976940"/>
          </a:xfrm>
        </xdr:grpSpPr>
        <xdr:graphicFrame macro="">
          <xdr:nvGraphicFramePr>
            <xdr:cNvPr id="5" name="Diagrama 4"/>
            <xdr:cNvGraphicFramePr/>
          </xdr:nvGraphicFramePr>
          <xdr:xfrm>
            <a:off x="0" y="557210"/>
            <a:ext cx="6943724" cy="597694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sp macro="" textlink="">
          <xdr:nvSpPr>
            <xdr:cNvPr id="6" name="CuadroTexto 5"/>
            <xdr:cNvSpPr txBox="1"/>
          </xdr:nvSpPr>
          <xdr:spPr>
            <a:xfrm>
              <a:off x="940377" y="1080571"/>
              <a:ext cx="790575" cy="4577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200" b="1">
                  <a:solidFill>
                    <a:sysClr val="windowText" lastClr="000000"/>
                  </a:solidFill>
                </a:rPr>
                <a:t>GRUPO 1</a:t>
              </a:r>
            </a:p>
          </xdr:txBody>
        </xdr:sp>
        <xdr:sp macro="" textlink="">
          <xdr:nvSpPr>
            <xdr:cNvPr id="7" name="CuadroTexto 6"/>
            <xdr:cNvSpPr txBox="1"/>
          </xdr:nvSpPr>
          <xdr:spPr>
            <a:xfrm>
              <a:off x="933450" y="1590676"/>
              <a:ext cx="79057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200" b="1">
                  <a:solidFill>
                    <a:sysClr val="windowText" lastClr="000000"/>
                  </a:solidFill>
                </a:rPr>
                <a:t>GRUPO 2</a:t>
              </a:r>
            </a:p>
          </xdr:txBody>
        </xdr:sp>
        <xdr:sp macro="" textlink="">
          <xdr:nvSpPr>
            <xdr:cNvPr id="8" name="CuadroTexto 7"/>
            <xdr:cNvSpPr txBox="1"/>
          </xdr:nvSpPr>
          <xdr:spPr>
            <a:xfrm>
              <a:off x="942974" y="2576511"/>
              <a:ext cx="79057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200" b="1">
                  <a:solidFill>
                    <a:sysClr val="windowText" lastClr="000000"/>
                  </a:solidFill>
                </a:rPr>
                <a:t>GRUPO 3</a:t>
              </a:r>
            </a:p>
          </xdr:txBody>
        </xdr:sp>
        <xdr:sp macro="" textlink="">
          <xdr:nvSpPr>
            <xdr:cNvPr id="9" name="CuadroTexto 8"/>
            <xdr:cNvSpPr txBox="1"/>
          </xdr:nvSpPr>
          <xdr:spPr>
            <a:xfrm>
              <a:off x="942974" y="3557586"/>
              <a:ext cx="79057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200" b="1">
                  <a:solidFill>
                    <a:sysClr val="windowText" lastClr="000000"/>
                  </a:solidFill>
                </a:rPr>
                <a:t>GRUPO 4</a:t>
              </a:r>
            </a:p>
          </xdr:txBody>
        </xdr:sp>
        <xdr:sp macro="" textlink="">
          <xdr:nvSpPr>
            <xdr:cNvPr id="10" name="CuadroTexto 9"/>
            <xdr:cNvSpPr txBox="1"/>
          </xdr:nvSpPr>
          <xdr:spPr>
            <a:xfrm>
              <a:off x="962024" y="4738686"/>
              <a:ext cx="79057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200" b="1">
                  <a:solidFill>
                    <a:sysClr val="windowText" lastClr="000000"/>
                  </a:solidFill>
                </a:rPr>
                <a:t>GRUPO 5</a:t>
              </a:r>
            </a:p>
          </xdr:txBody>
        </xdr:sp>
      </xdr:grpSp>
      <xdr:sp macro="" textlink="">
        <xdr:nvSpPr>
          <xdr:cNvPr id="4" name="CuadroTexto 3"/>
          <xdr:cNvSpPr txBox="1"/>
        </xdr:nvSpPr>
        <xdr:spPr>
          <a:xfrm>
            <a:off x="952500" y="6696075"/>
            <a:ext cx="79057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L" sz="1200" b="1">
                <a:solidFill>
                  <a:sysClr val="windowText" lastClr="000000"/>
                </a:solidFill>
              </a:rPr>
              <a:t>GRUPO 6</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quisefit\Dropbox\FONDEQUIP\data%20fondequip\Matriz%20de%20equipamento%20FONDEQUI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DE DATOS"/>
      <sheetName val="Hoja1"/>
      <sheetName val="Listas"/>
      <sheetName val="Proyectos"/>
      <sheetName val="Hoja2"/>
      <sheetName val="OCDE 2013"/>
      <sheetName val="OCDE 2014"/>
      <sheetName val="ÁREAS DE APLICACIÓN"/>
      <sheetName val="Grupos de Equipamiento"/>
      <sheetName val="Mapa"/>
    </sheetNames>
    <sheetDataSet>
      <sheetData sheetId="0" refreshError="1"/>
      <sheetData sheetId="1" refreshError="1"/>
      <sheetData sheetId="2">
        <row r="2">
          <cell r="A2" t="str">
            <v>Cromatógrafos y Espectrómetros</v>
          </cell>
          <cell r="B2" t="str">
            <v>Agronomía</v>
          </cell>
        </row>
        <row r="3">
          <cell r="A3" t="str">
            <v>Equipamiento de informática</v>
          </cell>
          <cell r="B3" t="str">
            <v>Salud y producción animal</v>
          </cell>
        </row>
        <row r="4">
          <cell r="A4" t="str">
            <v>Instrumentos Bioanalíticos</v>
          </cell>
          <cell r="B4" t="str">
            <v>Biología</v>
          </cell>
        </row>
        <row r="5">
          <cell r="A5" t="str">
            <v>Microscopios y Difractómetros</v>
          </cell>
          <cell r="B5" t="str">
            <v>Cs. De la Tierra y Medioambientales</v>
          </cell>
        </row>
        <row r="6">
          <cell r="A6" t="str">
            <v xml:space="preserve">Equipos de Procesamiento y ensayo de Materiales </v>
          </cell>
          <cell r="B6" t="str">
            <v>Física y Astronomía</v>
          </cell>
        </row>
        <row r="7">
          <cell r="A7" t="str">
            <v>Otros</v>
          </cell>
          <cell r="B7" t="str">
            <v>Medicina</v>
          </cell>
        </row>
        <row r="8">
          <cell r="B8" t="str">
            <v>Química</v>
          </cell>
        </row>
        <row r="9">
          <cell r="B9" t="str">
            <v>Ingeniería y Tecnología</v>
          </cell>
        </row>
        <row r="10">
          <cell r="B10" t="str">
            <v>Otros</v>
          </cell>
        </row>
      </sheetData>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9"/>
  <sheetViews>
    <sheetView showGridLines="0" tabSelected="1" zoomScaleNormal="100" zoomScaleSheetLayoutView="110" workbookViewId="0">
      <selection activeCell="D7" sqref="D7"/>
    </sheetView>
  </sheetViews>
  <sheetFormatPr baseColWidth="10" defaultColWidth="11.44140625" defaultRowHeight="13.2" x14ac:dyDescent="0.25"/>
  <cols>
    <col min="1" max="1" width="7.33203125" style="29" customWidth="1"/>
    <col min="2" max="2" width="59" style="29" customWidth="1"/>
    <col min="3" max="3" width="34" style="41" customWidth="1"/>
    <col min="4" max="4" width="19.44140625" style="29" customWidth="1"/>
    <col min="5" max="6" width="18.33203125" style="29" customWidth="1"/>
    <col min="7" max="7" width="34.88671875" style="29" customWidth="1"/>
    <col min="8" max="8" width="17.33203125" style="29" customWidth="1"/>
    <col min="9" max="16384" width="11.44140625" style="29"/>
  </cols>
  <sheetData>
    <row r="1" spans="1:4" s="37" customFormat="1" ht="22.5" customHeight="1" x14ac:dyDescent="0.25">
      <c r="A1" s="51" t="s">
        <v>21</v>
      </c>
      <c r="B1" s="51"/>
      <c r="C1" s="51"/>
    </row>
    <row r="2" spans="1:4" ht="16.5" customHeight="1" x14ac:dyDescent="0.25">
      <c r="A2" s="78" t="s">
        <v>798</v>
      </c>
      <c r="B2" s="78"/>
      <c r="C2" s="78"/>
    </row>
    <row r="3" spans="1:4" x14ac:dyDescent="0.25">
      <c r="A3" s="38"/>
      <c r="B3" s="38"/>
      <c r="C3" s="39"/>
    </row>
    <row r="4" spans="1:4" ht="19.5" customHeight="1" x14ac:dyDescent="0.25">
      <c r="A4" s="17"/>
      <c r="B4" s="17" t="s">
        <v>802</v>
      </c>
      <c r="C4" s="40" t="s">
        <v>26</v>
      </c>
    </row>
    <row r="6" spans="1:4" ht="19.5" customHeight="1" x14ac:dyDescent="0.25">
      <c r="A6" s="17" t="s">
        <v>67</v>
      </c>
      <c r="B6" s="17" t="s">
        <v>68</v>
      </c>
      <c r="C6" s="40" t="s">
        <v>20</v>
      </c>
    </row>
    <row r="7" spans="1:4" x14ac:dyDescent="0.25">
      <c r="A7" s="18" t="s">
        <v>784</v>
      </c>
      <c r="B7" s="18" t="s">
        <v>790</v>
      </c>
      <c r="C7" s="42"/>
      <c r="D7" s="29" t="s">
        <v>1028</v>
      </c>
    </row>
    <row r="8" spans="1:4" x14ac:dyDescent="0.25">
      <c r="A8" s="20" t="s">
        <v>785</v>
      </c>
      <c r="B8" s="20" t="s">
        <v>793</v>
      </c>
      <c r="C8" s="43" t="str">
        <f>IF($C$7&gt;0,VLOOKUP($C$7,Proyectos!$A$1:$I$30,2,0)," ")</f>
        <v xml:space="preserve"> </v>
      </c>
    </row>
    <row r="9" spans="1:4" x14ac:dyDescent="0.25">
      <c r="A9" s="18" t="s">
        <v>786</v>
      </c>
      <c r="B9" s="18" t="s">
        <v>831</v>
      </c>
      <c r="C9" s="42" t="str">
        <f>IF($C$7&gt;0,VLOOKUP($C$7,Proyectos!$A$1:$I$30,9,0)," ")</f>
        <v xml:space="preserve"> </v>
      </c>
    </row>
    <row r="10" spans="1:4" x14ac:dyDescent="0.25">
      <c r="A10" s="20" t="s">
        <v>791</v>
      </c>
      <c r="B10" s="20" t="s">
        <v>787</v>
      </c>
      <c r="C10" s="43" t="str">
        <f>IF($C$7&gt;0,VLOOKUP($C$7,Proyectos!$A$1:$I$30,6,0)," ")</f>
        <v xml:space="preserve"> </v>
      </c>
    </row>
    <row r="11" spans="1:4" x14ac:dyDescent="0.25">
      <c r="A11" s="18" t="s">
        <v>792</v>
      </c>
      <c r="B11" s="18" t="s">
        <v>19</v>
      </c>
      <c r="C11" s="42" t="str">
        <f>IF($C$7&gt;0,VLOOKUP($C$7,Proyectos!$A$1:$I$30,7,0)," ")</f>
        <v xml:space="preserve"> </v>
      </c>
    </row>
    <row r="12" spans="1:4" x14ac:dyDescent="0.25">
      <c r="A12" s="20" t="s">
        <v>830</v>
      </c>
      <c r="B12" s="20" t="s">
        <v>18</v>
      </c>
      <c r="C12" s="43" t="str">
        <f>IF($C$7&gt;0,VLOOKUP($C$7,Proyectos!$A$1:$I$30,8,0)," ")</f>
        <v xml:space="preserve"> </v>
      </c>
    </row>
    <row r="14" spans="1:4" ht="19.5" customHeight="1" x14ac:dyDescent="0.25">
      <c r="A14" s="17" t="s">
        <v>66</v>
      </c>
      <c r="B14" s="17" t="s">
        <v>69</v>
      </c>
      <c r="C14" s="40" t="s">
        <v>0</v>
      </c>
    </row>
    <row r="15" spans="1:4" x14ac:dyDescent="0.25">
      <c r="A15" s="18" t="s">
        <v>38</v>
      </c>
      <c r="B15" s="18" t="s">
        <v>17</v>
      </c>
      <c r="C15" s="42"/>
      <c r="D15" s="29" t="s">
        <v>799</v>
      </c>
    </row>
    <row r="16" spans="1:4" x14ac:dyDescent="0.25">
      <c r="A16" s="20" t="s">
        <v>39</v>
      </c>
      <c r="B16" s="20" t="s">
        <v>804</v>
      </c>
      <c r="C16" s="43"/>
      <c r="D16" s="29" t="s">
        <v>782</v>
      </c>
    </row>
    <row r="17" spans="1:8" x14ac:dyDescent="0.25">
      <c r="A17" s="18" t="s">
        <v>40</v>
      </c>
      <c r="B17" s="18" t="s">
        <v>803</v>
      </c>
      <c r="C17" s="42"/>
    </row>
    <row r="18" spans="1:8" x14ac:dyDescent="0.25">
      <c r="A18" s="20" t="s">
        <v>41</v>
      </c>
      <c r="B18" s="20" t="s">
        <v>16</v>
      </c>
      <c r="C18" s="43"/>
    </row>
    <row r="19" spans="1:8" x14ac:dyDescent="0.25">
      <c r="A19" s="18" t="s">
        <v>42</v>
      </c>
      <c r="B19" s="18" t="s">
        <v>15</v>
      </c>
      <c r="C19" s="42"/>
    </row>
    <row r="21" spans="1:8" ht="19.5" customHeight="1" x14ac:dyDescent="0.25">
      <c r="A21" s="17" t="s">
        <v>71</v>
      </c>
      <c r="B21" s="17" t="s">
        <v>72</v>
      </c>
      <c r="C21" s="40" t="s">
        <v>0</v>
      </c>
    </row>
    <row r="22" spans="1:8" ht="15" customHeight="1" x14ac:dyDescent="0.25">
      <c r="A22" s="18" t="s">
        <v>43</v>
      </c>
      <c r="B22" s="18" t="s">
        <v>14</v>
      </c>
      <c r="C22" s="47"/>
    </row>
    <row r="23" spans="1:8" ht="15" customHeight="1" x14ac:dyDescent="0.25">
      <c r="A23" s="20" t="s">
        <v>44</v>
      </c>
      <c r="B23" s="20" t="s">
        <v>13</v>
      </c>
      <c r="C23" s="43"/>
    </row>
    <row r="24" spans="1:8" ht="15" customHeight="1" x14ac:dyDescent="0.25">
      <c r="A24" s="18" t="s">
        <v>45</v>
      </c>
      <c r="B24" s="18" t="s">
        <v>12</v>
      </c>
      <c r="C24" s="42"/>
    </row>
    <row r="25" spans="1:8" ht="15" customHeight="1" x14ac:dyDescent="0.25">
      <c r="A25" s="20" t="s">
        <v>46</v>
      </c>
      <c r="B25" s="20" t="s">
        <v>795</v>
      </c>
      <c r="C25" s="43"/>
    </row>
    <row r="26" spans="1:8" ht="25.5" customHeight="1" x14ac:dyDescent="0.25">
      <c r="A26" s="18" t="s">
        <v>70</v>
      </c>
      <c r="B26" s="19" t="s">
        <v>770</v>
      </c>
      <c r="C26" s="42"/>
      <c r="D26" s="49" t="s">
        <v>34</v>
      </c>
      <c r="E26" s="50"/>
      <c r="F26" s="50"/>
      <c r="G26" s="50"/>
      <c r="H26" s="50"/>
    </row>
    <row r="27" spans="1:8" ht="26.4" x14ac:dyDescent="0.25">
      <c r="A27" s="20" t="s">
        <v>794</v>
      </c>
      <c r="B27" s="21" t="s">
        <v>771</v>
      </c>
      <c r="C27" s="43"/>
      <c r="D27" s="49"/>
      <c r="E27" s="50"/>
      <c r="F27" s="50"/>
      <c r="G27" s="50"/>
      <c r="H27" s="50"/>
    </row>
    <row r="29" spans="1:8" ht="19.5" customHeight="1" x14ac:dyDescent="0.25">
      <c r="A29" s="17" t="s">
        <v>73</v>
      </c>
      <c r="B29" s="17" t="s">
        <v>832</v>
      </c>
      <c r="C29" s="40" t="s">
        <v>0</v>
      </c>
    </row>
    <row r="30" spans="1:8" ht="15" customHeight="1" x14ac:dyDescent="0.25">
      <c r="A30" s="18" t="s">
        <v>47</v>
      </c>
      <c r="B30" s="18" t="s">
        <v>796</v>
      </c>
      <c r="C30" s="44"/>
    </row>
    <row r="32" spans="1:8" ht="19.5" customHeight="1" x14ac:dyDescent="0.25">
      <c r="A32" s="17" t="s">
        <v>74</v>
      </c>
      <c r="B32" s="17" t="s">
        <v>75</v>
      </c>
      <c r="C32" s="40" t="s">
        <v>0</v>
      </c>
    </row>
    <row r="33" spans="1:6" x14ac:dyDescent="0.25">
      <c r="A33" s="18" t="s">
        <v>48</v>
      </c>
      <c r="B33" s="18" t="s">
        <v>783</v>
      </c>
      <c r="C33" s="42"/>
      <c r="D33" s="29" t="s">
        <v>767</v>
      </c>
    </row>
    <row r="34" spans="1:6" x14ac:dyDescent="0.25">
      <c r="A34" s="20"/>
      <c r="B34" s="20"/>
      <c r="C34" s="43"/>
      <c r="D34" s="29" t="s">
        <v>768</v>
      </c>
    </row>
    <row r="35" spans="1:6" x14ac:dyDescent="0.25">
      <c r="A35" s="18"/>
      <c r="B35" s="18"/>
      <c r="C35" s="42"/>
      <c r="D35" s="29" t="s">
        <v>769</v>
      </c>
    </row>
    <row r="36" spans="1:6" x14ac:dyDescent="0.25">
      <c r="A36" s="20" t="s">
        <v>49</v>
      </c>
      <c r="B36" s="20" t="s">
        <v>52</v>
      </c>
      <c r="C36" s="43"/>
      <c r="D36" s="29" t="s">
        <v>767</v>
      </c>
    </row>
    <row r="37" spans="1:6" x14ac:dyDescent="0.25">
      <c r="A37" s="18"/>
      <c r="B37" s="18"/>
      <c r="C37" s="42"/>
      <c r="D37" s="29" t="s">
        <v>768</v>
      </c>
    </row>
    <row r="38" spans="1:6" x14ac:dyDescent="0.25">
      <c r="A38" s="20"/>
      <c r="B38" s="20"/>
      <c r="C38" s="43"/>
      <c r="D38" s="29" t="s">
        <v>769</v>
      </c>
    </row>
    <row r="39" spans="1:6" x14ac:dyDescent="0.25">
      <c r="A39" s="18" t="s">
        <v>50</v>
      </c>
      <c r="B39" s="18" t="s">
        <v>53</v>
      </c>
      <c r="C39" s="42"/>
      <c r="D39" s="29" t="s">
        <v>767</v>
      </c>
    </row>
    <row r="40" spans="1:6" x14ac:dyDescent="0.25">
      <c r="A40" s="20"/>
      <c r="B40" s="20"/>
      <c r="C40" s="43"/>
      <c r="D40" s="29" t="s">
        <v>768</v>
      </c>
    </row>
    <row r="41" spans="1:6" x14ac:dyDescent="0.25">
      <c r="A41" s="18"/>
      <c r="B41" s="18"/>
      <c r="C41" s="42"/>
      <c r="D41" s="29" t="s">
        <v>769</v>
      </c>
    </row>
    <row r="42" spans="1:6" x14ac:dyDescent="0.25">
      <c r="A42" s="20" t="s">
        <v>51</v>
      </c>
      <c r="B42" s="20" t="s">
        <v>54</v>
      </c>
      <c r="C42" s="43"/>
      <c r="D42" s="29" t="s">
        <v>767</v>
      </c>
    </row>
    <row r="43" spans="1:6" x14ac:dyDescent="0.25">
      <c r="A43" s="18"/>
      <c r="B43" s="18"/>
      <c r="C43" s="42"/>
      <c r="D43" s="29" t="s">
        <v>768</v>
      </c>
    </row>
    <row r="44" spans="1:6" x14ac:dyDescent="0.25">
      <c r="A44" s="20"/>
      <c r="B44" s="20"/>
      <c r="C44" s="43"/>
      <c r="D44" s="29" t="s">
        <v>769</v>
      </c>
    </row>
    <row r="45" spans="1:6" x14ac:dyDescent="0.25">
      <c r="A45" s="18" t="s">
        <v>58</v>
      </c>
      <c r="B45" s="18" t="s">
        <v>55</v>
      </c>
      <c r="C45" s="42"/>
      <c r="D45" s="60" t="s">
        <v>828</v>
      </c>
      <c r="E45" s="60"/>
      <c r="F45" s="60"/>
    </row>
    <row r="46" spans="1:6" x14ac:dyDescent="0.25">
      <c r="A46" s="20" t="s">
        <v>59</v>
      </c>
      <c r="B46" s="20" t="s">
        <v>56</v>
      </c>
      <c r="C46" s="43"/>
      <c r="D46" s="60"/>
      <c r="E46" s="60"/>
      <c r="F46" s="60"/>
    </row>
    <row r="47" spans="1:6" x14ac:dyDescent="0.25">
      <c r="A47" s="18" t="s">
        <v>60</v>
      </c>
      <c r="B47" s="18" t="s">
        <v>57</v>
      </c>
      <c r="C47" s="42"/>
      <c r="D47" s="60"/>
      <c r="E47" s="60"/>
      <c r="F47" s="60"/>
    </row>
    <row r="48" spans="1:6" x14ac:dyDescent="0.25">
      <c r="A48" s="22" t="s">
        <v>61</v>
      </c>
      <c r="B48" s="22" t="s">
        <v>11</v>
      </c>
      <c r="C48" s="45"/>
      <c r="D48" s="30" t="s">
        <v>827</v>
      </c>
    </row>
    <row r="49" spans="1:8" ht="13.5" customHeight="1" x14ac:dyDescent="0.25">
      <c r="A49" s="67" t="s">
        <v>62</v>
      </c>
      <c r="B49" s="61" t="s">
        <v>829</v>
      </c>
      <c r="C49" s="62"/>
      <c r="D49" s="54" t="s">
        <v>773</v>
      </c>
      <c r="E49" s="54"/>
      <c r="F49" s="55"/>
    </row>
    <row r="50" spans="1:8" x14ac:dyDescent="0.25">
      <c r="A50" s="68"/>
      <c r="B50" s="63"/>
      <c r="C50" s="64"/>
      <c r="D50" s="56"/>
      <c r="E50" s="56"/>
      <c r="F50" s="57"/>
    </row>
    <row r="51" spans="1:8" x14ac:dyDescent="0.25">
      <c r="A51" s="68"/>
      <c r="B51" s="63"/>
      <c r="C51" s="64"/>
      <c r="D51" s="58"/>
      <c r="E51" s="58"/>
      <c r="F51" s="59"/>
      <c r="G51" s="2"/>
      <c r="H51" s="2"/>
    </row>
    <row r="52" spans="1:8" ht="42" customHeight="1" x14ac:dyDescent="0.25">
      <c r="A52" s="69"/>
      <c r="B52" s="65"/>
      <c r="C52" s="66"/>
      <c r="D52" s="23" t="s">
        <v>3</v>
      </c>
      <c r="E52" s="24" t="s">
        <v>2</v>
      </c>
      <c r="F52" s="24" t="s">
        <v>1</v>
      </c>
      <c r="G52" s="48" t="str">
        <f>IF(F60&gt;C48,"El total de horas de uso comprometido no puede ser superior al valor indicado en el campo 1.5.8","")</f>
        <v/>
      </c>
      <c r="H52" s="2"/>
    </row>
    <row r="53" spans="1:8" x14ac:dyDescent="0.25">
      <c r="A53" s="31" t="s">
        <v>775</v>
      </c>
      <c r="B53" s="52" t="s">
        <v>10</v>
      </c>
      <c r="C53" s="25" t="s">
        <v>8</v>
      </c>
      <c r="D53" s="27"/>
      <c r="E53" s="27"/>
      <c r="F53" s="27">
        <f>D53+E53</f>
        <v>0</v>
      </c>
      <c r="G53" s="16"/>
      <c r="H53" s="2"/>
    </row>
    <row r="54" spans="1:8" x14ac:dyDescent="0.25">
      <c r="A54" s="32" t="s">
        <v>776</v>
      </c>
      <c r="B54" s="52"/>
      <c r="C54" s="26" t="s">
        <v>7</v>
      </c>
      <c r="D54" s="27"/>
      <c r="E54" s="27"/>
      <c r="F54" s="27">
        <f t="shared" ref="F54:F59" si="0">D54+E54</f>
        <v>0</v>
      </c>
      <c r="G54" s="16"/>
      <c r="H54" s="2"/>
    </row>
    <row r="55" spans="1:8" x14ac:dyDescent="0.25">
      <c r="A55" s="33" t="s">
        <v>777</v>
      </c>
      <c r="B55" s="52"/>
      <c r="C55" s="25" t="s">
        <v>6</v>
      </c>
      <c r="D55" s="27"/>
      <c r="E55" s="27"/>
      <c r="F55" s="27">
        <f t="shared" si="0"/>
        <v>0</v>
      </c>
      <c r="G55" s="16"/>
      <c r="H55" s="2"/>
    </row>
    <row r="56" spans="1:8" x14ac:dyDescent="0.25">
      <c r="A56" s="31" t="s">
        <v>778</v>
      </c>
      <c r="B56" s="52" t="s">
        <v>800</v>
      </c>
      <c r="C56" s="26" t="s">
        <v>5</v>
      </c>
      <c r="D56" s="27"/>
      <c r="E56" s="27"/>
      <c r="F56" s="27">
        <f t="shared" si="0"/>
        <v>0</v>
      </c>
      <c r="G56" s="16"/>
      <c r="H56" s="2"/>
    </row>
    <row r="57" spans="1:8" x14ac:dyDescent="0.25">
      <c r="A57" s="33" t="s">
        <v>779</v>
      </c>
      <c r="B57" s="52"/>
      <c r="C57" s="25" t="s">
        <v>801</v>
      </c>
      <c r="D57" s="27"/>
      <c r="E57" s="27"/>
      <c r="F57" s="27">
        <f t="shared" si="0"/>
        <v>0</v>
      </c>
      <c r="G57" s="16"/>
      <c r="H57" s="2"/>
    </row>
    <row r="58" spans="1:8" x14ac:dyDescent="0.25">
      <c r="A58" s="31" t="s">
        <v>780</v>
      </c>
      <c r="B58" s="52" t="s">
        <v>9</v>
      </c>
      <c r="C58" s="26" t="s">
        <v>4</v>
      </c>
      <c r="D58" s="27"/>
      <c r="E58" s="27"/>
      <c r="F58" s="27">
        <f t="shared" si="0"/>
        <v>0</v>
      </c>
      <c r="G58" s="16"/>
      <c r="H58" s="2"/>
    </row>
    <row r="59" spans="1:8" x14ac:dyDescent="0.25">
      <c r="A59" s="33" t="s">
        <v>781</v>
      </c>
      <c r="B59" s="52"/>
      <c r="C59" s="25" t="s">
        <v>797</v>
      </c>
      <c r="D59" s="27"/>
      <c r="E59" s="27"/>
      <c r="F59" s="27">
        <f t="shared" si="0"/>
        <v>0</v>
      </c>
      <c r="G59" s="16"/>
      <c r="H59" s="2"/>
    </row>
    <row r="60" spans="1:8" ht="13.5" customHeight="1" x14ac:dyDescent="0.25">
      <c r="B60" s="2"/>
      <c r="C60" s="46"/>
      <c r="D60" s="2"/>
      <c r="E60" s="2"/>
      <c r="F60" s="28">
        <f>SUM(F53:F59)</f>
        <v>0</v>
      </c>
      <c r="G60" s="16"/>
      <c r="H60" s="2"/>
    </row>
    <row r="61" spans="1:8" x14ac:dyDescent="0.25">
      <c r="B61" s="2"/>
      <c r="C61" s="46"/>
      <c r="D61" s="2"/>
      <c r="E61" s="2"/>
      <c r="F61" s="2"/>
      <c r="G61" s="2"/>
      <c r="H61" s="2"/>
    </row>
    <row r="63" spans="1:8" ht="19.5" customHeight="1" thickBot="1" x14ac:dyDescent="0.3">
      <c r="A63" s="17" t="s">
        <v>788</v>
      </c>
      <c r="B63" s="74" t="s">
        <v>789</v>
      </c>
      <c r="C63" s="75"/>
      <c r="D63" s="29" t="s">
        <v>22</v>
      </c>
    </row>
    <row r="64" spans="1:8" ht="141.75" customHeight="1" thickTop="1" x14ac:dyDescent="0.25">
      <c r="A64" s="34" t="s">
        <v>63</v>
      </c>
      <c r="B64" s="70"/>
      <c r="C64" s="71"/>
    </row>
    <row r="65" spans="1:3" ht="141.75" customHeight="1" x14ac:dyDescent="0.25">
      <c r="A65" s="35" t="s">
        <v>64</v>
      </c>
      <c r="B65" s="72"/>
      <c r="C65" s="73"/>
    </row>
    <row r="66" spans="1:3" ht="141.75" customHeight="1" x14ac:dyDescent="0.25">
      <c r="A66" s="36" t="s">
        <v>65</v>
      </c>
      <c r="B66" s="76"/>
      <c r="C66" s="77"/>
    </row>
    <row r="69" spans="1:3" x14ac:dyDescent="0.25">
      <c r="A69" s="53" t="s">
        <v>772</v>
      </c>
      <c r="B69" s="53"/>
      <c r="C69" s="53"/>
    </row>
  </sheetData>
  <mergeCells count="15">
    <mergeCell ref="D26:H27"/>
    <mergeCell ref="A1:C1"/>
    <mergeCell ref="B53:B55"/>
    <mergeCell ref="A69:C69"/>
    <mergeCell ref="D49:F51"/>
    <mergeCell ref="B56:B57"/>
    <mergeCell ref="B58:B59"/>
    <mergeCell ref="D45:F47"/>
    <mergeCell ref="B49:C52"/>
    <mergeCell ref="A49:A52"/>
    <mergeCell ref="B64:C64"/>
    <mergeCell ref="B65:C65"/>
    <mergeCell ref="B63:C63"/>
    <mergeCell ref="B66:C66"/>
    <mergeCell ref="A2:C2"/>
  </mergeCells>
  <conditionalFormatting sqref="F60">
    <cfRule type="cellIs" dxfId="0" priority="1" operator="greaterThan">
      <formula>$C$48</formula>
    </cfRule>
  </conditionalFormatting>
  <dataValidations xWindow="763" yWindow="296" count="10">
    <dataValidation type="list" allowBlank="1" showInputMessage="1" showErrorMessage="1" sqref="C15">
      <formula1>Grupo_equipamiento</formula1>
    </dataValidation>
    <dataValidation type="list" allowBlank="1" showInputMessage="1" showErrorMessage="1" sqref="C34:C35">
      <formula1>INDIRECT(SUBSTITUTE(C33," ","_"))</formula1>
    </dataValidation>
    <dataValidation type="date" allowBlank="1" showInputMessage="1" showErrorMessage="1" sqref="C22">
      <formula1>42005</formula1>
      <formula2>43831</formula2>
    </dataValidation>
    <dataValidation type="list" allowBlank="1" showInputMessage="1" showErrorMessage="1" sqref="C33">
      <formula1>Disciplinas_FOND</formula1>
    </dataValidation>
    <dataValidation type="list" allowBlank="1" showInputMessage="1" showErrorMessage="1" sqref="C36 C39 C42">
      <formula1>DISC_OCDE</formula1>
    </dataValidation>
    <dataValidation type="list" allowBlank="1" showInputMessage="1" showErrorMessage="1" sqref="C37:C38 C40:C41 C43:C44">
      <formula1>INDIRECT(SUBSTITUTE(C36," ","_")&amp;2)</formula1>
    </dataValidation>
    <dataValidation type="textLength" operator="lessThan" allowBlank="1" showInputMessage="1" showErrorMessage="1" sqref="C17">
      <formula1>501</formula1>
    </dataValidation>
    <dataValidation type="list" allowBlank="1" showInputMessage="1" showErrorMessage="1" sqref="C23">
      <formula1>Region</formula1>
    </dataValidation>
    <dataValidation operator="lessThanOrEqual" allowBlank="1" showInputMessage="1" showErrorMessage="1" sqref="F60"/>
    <dataValidation type="list" errorStyle="information" allowBlank="1" showInputMessage="1" showErrorMessage="1" error="Elegir una Fuente de Financiamiento de la lista.-" prompt="Elegir una Fuente de Financiamiento de la lista.-" sqref="C4">
      <formula1>CONICYT</formula1>
    </dataValidation>
  </dataValidations>
  <hyperlinks>
    <hyperlink ref="D15" location="'Grupos de Equipamiento'!A1" display="Ver descripción aquí "/>
  </hyperlinks>
  <printOptions horizontalCentered="1"/>
  <pageMargins left="0" right="0" top="0.59055118110236227" bottom="0.59055118110236227" header="0" footer="0.39370078740157483"/>
  <pageSetup scale="65" orientation="portrait" r:id="rId1"/>
  <headerFooter alignWithMargins="0">
    <oddFooter>&amp;L&amp;F - &amp;D</oddFooter>
  </headerFooter>
  <colBreaks count="1" manualBreakCount="1">
    <brk id="8" max="51" man="1"/>
  </colBreaks>
  <extLst>
    <ext xmlns:x14="http://schemas.microsoft.com/office/spreadsheetml/2009/9/main" uri="{CCE6A557-97BC-4b89-ADB6-D9C93CAAB3DF}">
      <x14:dataValidations xmlns:xm="http://schemas.microsoft.com/office/excel/2006/main" xWindow="763" yWindow="296" count="1">
        <x14:dataValidation type="list" allowBlank="1" showInputMessage="1" showErrorMessage="1">
          <x14:formula1>
            <xm:f>Proyectos!$A$2:$A$30</xm:f>
          </x14:formula1>
          <xm:sqref>C7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H2"/>
  <sheetViews>
    <sheetView showGridLines="0" zoomScaleNormal="100" workbookViewId="0">
      <selection activeCell="B2" sqref="B2"/>
    </sheetView>
  </sheetViews>
  <sheetFormatPr baseColWidth="10" defaultColWidth="11.44140625" defaultRowHeight="14.4" x14ac:dyDescent="0.3"/>
  <cols>
    <col min="1" max="16384" width="11.44140625" style="15"/>
  </cols>
  <sheetData>
    <row r="1" spans="3:8" x14ac:dyDescent="0.3">
      <c r="C1" s="79" t="s">
        <v>774</v>
      </c>
      <c r="D1" s="79"/>
      <c r="E1" s="79"/>
      <c r="F1" s="79"/>
      <c r="G1" s="79"/>
      <c r="H1" s="79"/>
    </row>
    <row r="2" spans="3:8" x14ac:dyDescent="0.3">
      <c r="C2" s="79"/>
      <c r="D2" s="79"/>
      <c r="E2" s="79"/>
      <c r="F2" s="79"/>
      <c r="G2" s="79"/>
      <c r="H2" s="79"/>
    </row>
  </sheetData>
  <mergeCells count="1">
    <mergeCell ref="C1:H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29601"/>
  <sheetViews>
    <sheetView workbookViewId="0">
      <selection activeCell="A32" sqref="A32"/>
    </sheetView>
  </sheetViews>
  <sheetFormatPr baseColWidth="10" defaultRowHeight="13.2" x14ac:dyDescent="0.25"/>
  <cols>
    <col min="1" max="1" width="9.5546875" customWidth="1"/>
    <col min="2" max="2" width="18.109375" customWidth="1"/>
    <col min="3" max="3" width="34.109375" customWidth="1"/>
    <col min="4" max="4" width="32.44140625" customWidth="1"/>
    <col min="6" max="6" width="11.5546875" customWidth="1"/>
    <col min="7" max="7" width="18.77734375" customWidth="1"/>
    <col min="8" max="8" width="17.6640625" customWidth="1"/>
    <col min="9" max="9" width="26.77734375" customWidth="1"/>
  </cols>
  <sheetData>
    <row r="1" spans="1:9" ht="26.4" customHeight="1" x14ac:dyDescent="0.25">
      <c r="A1" s="80" t="s">
        <v>833</v>
      </c>
      <c r="B1" s="80" t="s">
        <v>793</v>
      </c>
      <c r="C1" s="80" t="s">
        <v>834</v>
      </c>
      <c r="D1" s="80" t="s">
        <v>835</v>
      </c>
      <c r="E1" s="80" t="s">
        <v>836</v>
      </c>
      <c r="F1" s="80" t="s">
        <v>837</v>
      </c>
      <c r="G1" s="80" t="s">
        <v>838</v>
      </c>
      <c r="H1" s="80" t="s">
        <v>839</v>
      </c>
      <c r="I1" s="81" t="s">
        <v>840</v>
      </c>
    </row>
    <row r="2" spans="1:9" ht="40.799999999999997" x14ac:dyDescent="0.25">
      <c r="A2" s="82" t="s">
        <v>841</v>
      </c>
      <c r="B2" s="83" t="s">
        <v>842</v>
      </c>
      <c r="C2" s="84" t="s">
        <v>843</v>
      </c>
      <c r="D2" s="84" t="s">
        <v>844</v>
      </c>
      <c r="E2" s="85">
        <v>226778589</v>
      </c>
      <c r="F2" s="86" t="s">
        <v>845</v>
      </c>
      <c r="G2" s="86" t="s">
        <v>846</v>
      </c>
      <c r="H2" s="86" t="s">
        <v>847</v>
      </c>
      <c r="I2" s="84" t="s">
        <v>848</v>
      </c>
    </row>
    <row r="3" spans="1:9" ht="30.6" x14ac:dyDescent="0.25">
      <c r="A3" s="82" t="s">
        <v>849</v>
      </c>
      <c r="B3" s="83" t="s">
        <v>850</v>
      </c>
      <c r="C3" s="84" t="s">
        <v>851</v>
      </c>
      <c r="D3" s="84" t="s">
        <v>852</v>
      </c>
      <c r="E3" s="85">
        <v>144112087</v>
      </c>
      <c r="F3" s="86" t="s">
        <v>122</v>
      </c>
      <c r="G3" s="86" t="s">
        <v>853</v>
      </c>
      <c r="H3" s="86" t="s">
        <v>854</v>
      </c>
      <c r="I3" s="84" t="s">
        <v>855</v>
      </c>
    </row>
    <row r="4" spans="1:9" ht="40.799999999999997" x14ac:dyDescent="0.25">
      <c r="A4" s="82" t="s">
        <v>856</v>
      </c>
      <c r="B4" s="83" t="s">
        <v>857</v>
      </c>
      <c r="C4" s="84" t="s">
        <v>858</v>
      </c>
      <c r="D4" s="84" t="s">
        <v>859</v>
      </c>
      <c r="E4" s="85">
        <v>66200460</v>
      </c>
      <c r="F4" s="86" t="s">
        <v>120</v>
      </c>
      <c r="G4" s="86" t="s">
        <v>860</v>
      </c>
      <c r="H4" s="86" t="s">
        <v>861</v>
      </c>
      <c r="I4" s="84" t="s">
        <v>862</v>
      </c>
    </row>
    <row r="5" spans="1:9" ht="30.6" x14ac:dyDescent="0.25">
      <c r="A5" s="82" t="s">
        <v>863</v>
      </c>
      <c r="B5" s="83" t="s">
        <v>864</v>
      </c>
      <c r="C5" s="84" t="s">
        <v>865</v>
      </c>
      <c r="D5" s="84" t="s">
        <v>866</v>
      </c>
      <c r="E5" s="85">
        <v>225932853</v>
      </c>
      <c r="F5" s="86" t="s">
        <v>117</v>
      </c>
      <c r="G5" s="86" t="s">
        <v>867</v>
      </c>
      <c r="H5" s="86"/>
      <c r="I5" s="84" t="s">
        <v>868</v>
      </c>
    </row>
    <row r="6" spans="1:9" ht="20.399999999999999" x14ac:dyDescent="0.25">
      <c r="A6" s="82" t="s">
        <v>869</v>
      </c>
      <c r="B6" s="83" t="s">
        <v>870</v>
      </c>
      <c r="C6" s="84" t="s">
        <v>871</v>
      </c>
      <c r="D6" s="84" t="s">
        <v>872</v>
      </c>
      <c r="E6" s="85">
        <v>230000000</v>
      </c>
      <c r="F6" s="86" t="s">
        <v>117</v>
      </c>
      <c r="G6" s="86" t="s">
        <v>873</v>
      </c>
      <c r="H6" s="86" t="s">
        <v>874</v>
      </c>
      <c r="I6" s="84" t="s">
        <v>875</v>
      </c>
    </row>
    <row r="7" spans="1:9" ht="30.6" x14ac:dyDescent="0.25">
      <c r="A7" s="82" t="s">
        <v>876</v>
      </c>
      <c r="B7" s="83" t="s">
        <v>877</v>
      </c>
      <c r="C7" s="84" t="s">
        <v>878</v>
      </c>
      <c r="D7" s="84" t="s">
        <v>879</v>
      </c>
      <c r="E7" s="85">
        <v>141568810</v>
      </c>
      <c r="F7" s="86" t="s">
        <v>117</v>
      </c>
      <c r="G7" s="86" t="s">
        <v>880</v>
      </c>
      <c r="H7" s="86" t="s">
        <v>881</v>
      </c>
      <c r="I7" s="84" t="s">
        <v>882</v>
      </c>
    </row>
    <row r="8" spans="1:9" ht="51" x14ac:dyDescent="0.25">
      <c r="A8" s="82" t="s">
        <v>883</v>
      </c>
      <c r="B8" s="83" t="s">
        <v>884</v>
      </c>
      <c r="C8" s="84" t="s">
        <v>885</v>
      </c>
      <c r="D8" s="84" t="s">
        <v>886</v>
      </c>
      <c r="E8" s="85">
        <v>185742014</v>
      </c>
      <c r="F8" s="86" t="s">
        <v>117</v>
      </c>
      <c r="G8" s="86" t="s">
        <v>887</v>
      </c>
      <c r="H8" s="86"/>
      <c r="I8" s="84" t="s">
        <v>888</v>
      </c>
    </row>
    <row r="9" spans="1:9" ht="61.2" x14ac:dyDescent="0.25">
      <c r="A9" s="82" t="s">
        <v>889</v>
      </c>
      <c r="B9" s="83" t="s">
        <v>890</v>
      </c>
      <c r="C9" s="84" t="s">
        <v>891</v>
      </c>
      <c r="D9" s="84" t="s">
        <v>892</v>
      </c>
      <c r="E9" s="85">
        <v>229827600</v>
      </c>
      <c r="F9" s="86" t="s">
        <v>128</v>
      </c>
      <c r="G9" s="86" t="s">
        <v>893</v>
      </c>
      <c r="H9" s="86"/>
      <c r="I9" s="84" t="s">
        <v>894</v>
      </c>
    </row>
    <row r="10" spans="1:9" ht="40.799999999999997" x14ac:dyDescent="0.25">
      <c r="A10" s="82" t="s">
        <v>895</v>
      </c>
      <c r="B10" s="83" t="s">
        <v>896</v>
      </c>
      <c r="C10" s="84" t="s">
        <v>897</v>
      </c>
      <c r="D10" s="84" t="s">
        <v>898</v>
      </c>
      <c r="E10" s="85">
        <v>220250349</v>
      </c>
      <c r="F10" s="86" t="s">
        <v>899</v>
      </c>
      <c r="G10" s="86" t="s">
        <v>900</v>
      </c>
      <c r="H10" s="86" t="s">
        <v>901</v>
      </c>
      <c r="I10" s="84" t="s">
        <v>902</v>
      </c>
    </row>
    <row r="11" spans="1:9" ht="61.2" x14ac:dyDescent="0.25">
      <c r="A11" s="82" t="s">
        <v>903</v>
      </c>
      <c r="B11" s="83" t="s">
        <v>904</v>
      </c>
      <c r="C11" s="84" t="s">
        <v>905</v>
      </c>
      <c r="D11" s="84" t="s">
        <v>906</v>
      </c>
      <c r="E11" s="85">
        <v>205323300</v>
      </c>
      <c r="F11" s="86" t="s">
        <v>899</v>
      </c>
      <c r="G11" s="86" t="s">
        <v>907</v>
      </c>
      <c r="H11" s="86" t="s">
        <v>908</v>
      </c>
      <c r="I11" s="84" t="s">
        <v>909</v>
      </c>
    </row>
    <row r="12" spans="1:9" ht="40.799999999999997" x14ac:dyDescent="0.25">
      <c r="A12" s="82" t="s">
        <v>910</v>
      </c>
      <c r="B12" s="83" t="s">
        <v>911</v>
      </c>
      <c r="C12" s="84" t="s">
        <v>912</v>
      </c>
      <c r="D12" s="84" t="s">
        <v>913</v>
      </c>
      <c r="E12" s="85">
        <v>229938496</v>
      </c>
      <c r="F12" s="86" t="s">
        <v>899</v>
      </c>
      <c r="G12" s="86" t="s">
        <v>907</v>
      </c>
      <c r="H12" s="86" t="s">
        <v>908</v>
      </c>
      <c r="I12" s="84" t="s">
        <v>914</v>
      </c>
    </row>
    <row r="13" spans="1:9" ht="40.799999999999997" x14ac:dyDescent="0.25">
      <c r="A13" s="82" t="s">
        <v>915</v>
      </c>
      <c r="B13" s="83" t="s">
        <v>916</v>
      </c>
      <c r="C13" s="84" t="s">
        <v>917</v>
      </c>
      <c r="D13" s="84" t="s">
        <v>918</v>
      </c>
      <c r="E13" s="85">
        <v>174133181</v>
      </c>
      <c r="F13" s="86" t="s">
        <v>123</v>
      </c>
      <c r="G13" s="86" t="s">
        <v>919</v>
      </c>
      <c r="H13" s="86" t="s">
        <v>920</v>
      </c>
      <c r="I13" s="84" t="s">
        <v>921</v>
      </c>
    </row>
    <row r="14" spans="1:9" ht="30.6" x14ac:dyDescent="0.25">
      <c r="A14" s="82" t="s">
        <v>922</v>
      </c>
      <c r="B14" s="83" t="s">
        <v>923</v>
      </c>
      <c r="C14" s="84" t="s">
        <v>924</v>
      </c>
      <c r="D14" s="84" t="s">
        <v>925</v>
      </c>
      <c r="E14" s="85">
        <v>155319131</v>
      </c>
      <c r="F14" s="86" t="s">
        <v>926</v>
      </c>
      <c r="G14" s="86" t="s">
        <v>927</v>
      </c>
      <c r="H14" s="86" t="s">
        <v>0</v>
      </c>
      <c r="I14" s="84" t="s">
        <v>928</v>
      </c>
    </row>
    <row r="15" spans="1:9" ht="30.6" x14ac:dyDescent="0.25">
      <c r="A15" s="82" t="s">
        <v>929</v>
      </c>
      <c r="B15" s="83" t="s">
        <v>930</v>
      </c>
      <c r="C15" s="84" t="s">
        <v>931</v>
      </c>
      <c r="D15" s="84" t="s">
        <v>932</v>
      </c>
      <c r="E15" s="85">
        <v>229775000</v>
      </c>
      <c r="F15" s="86" t="s">
        <v>122</v>
      </c>
      <c r="G15" s="86" t="s">
        <v>933</v>
      </c>
      <c r="H15" s="86" t="s">
        <v>0</v>
      </c>
      <c r="I15" s="84" t="s">
        <v>934</v>
      </c>
    </row>
    <row r="16" spans="1:9" ht="40.799999999999997" x14ac:dyDescent="0.25">
      <c r="A16" s="82" t="s">
        <v>935</v>
      </c>
      <c r="B16" s="83" t="s">
        <v>936</v>
      </c>
      <c r="C16" s="84" t="s">
        <v>937</v>
      </c>
      <c r="D16" s="84" t="s">
        <v>938</v>
      </c>
      <c r="E16" s="85">
        <v>210524900</v>
      </c>
      <c r="F16" s="86" t="s">
        <v>116</v>
      </c>
      <c r="G16" s="86" t="s">
        <v>939</v>
      </c>
      <c r="H16" s="86" t="s">
        <v>0</v>
      </c>
      <c r="I16" s="84" t="s">
        <v>940</v>
      </c>
    </row>
    <row r="17" spans="1:9" ht="51" x14ac:dyDescent="0.25">
      <c r="A17" s="82" t="s">
        <v>941</v>
      </c>
      <c r="B17" s="83" t="s">
        <v>942</v>
      </c>
      <c r="C17" s="84" t="s">
        <v>943</v>
      </c>
      <c r="D17" s="84" t="s">
        <v>944</v>
      </c>
      <c r="E17" s="85">
        <v>213506481</v>
      </c>
      <c r="F17" s="86" t="s">
        <v>126</v>
      </c>
      <c r="G17" s="86"/>
      <c r="H17" s="86" t="s">
        <v>945</v>
      </c>
      <c r="I17" s="84" t="s">
        <v>946</v>
      </c>
    </row>
    <row r="18" spans="1:9" ht="40.799999999999997" x14ac:dyDescent="0.25">
      <c r="A18" s="82" t="s">
        <v>947</v>
      </c>
      <c r="B18" s="83" t="s">
        <v>948</v>
      </c>
      <c r="C18" s="84" t="s">
        <v>949</v>
      </c>
      <c r="D18" s="84" t="s">
        <v>950</v>
      </c>
      <c r="E18" s="85">
        <v>208676117</v>
      </c>
      <c r="F18" s="86" t="s">
        <v>899</v>
      </c>
      <c r="G18" s="86" t="s">
        <v>951</v>
      </c>
      <c r="H18" s="86"/>
      <c r="I18" s="84" t="s">
        <v>952</v>
      </c>
    </row>
    <row r="19" spans="1:9" ht="40.799999999999997" x14ac:dyDescent="0.25">
      <c r="A19" s="82" t="s">
        <v>953</v>
      </c>
      <c r="B19" s="83" t="s">
        <v>954</v>
      </c>
      <c r="C19" s="84" t="s">
        <v>955</v>
      </c>
      <c r="D19" s="84" t="s">
        <v>956</v>
      </c>
      <c r="E19" s="85">
        <v>217682442</v>
      </c>
      <c r="F19" s="86" t="s">
        <v>122</v>
      </c>
      <c r="G19" s="86" t="s">
        <v>853</v>
      </c>
      <c r="H19" s="86" t="s">
        <v>957</v>
      </c>
      <c r="I19" s="84" t="s">
        <v>958</v>
      </c>
    </row>
    <row r="20" spans="1:9" ht="40.799999999999997" x14ac:dyDescent="0.25">
      <c r="A20" s="82" t="s">
        <v>959</v>
      </c>
      <c r="B20" s="83" t="s">
        <v>960</v>
      </c>
      <c r="C20" s="84" t="s">
        <v>961</v>
      </c>
      <c r="D20" s="84" t="s">
        <v>962</v>
      </c>
      <c r="E20" s="85">
        <v>168562000</v>
      </c>
      <c r="F20" s="86" t="s">
        <v>963</v>
      </c>
      <c r="G20" s="86"/>
      <c r="H20" s="86" t="s">
        <v>964</v>
      </c>
      <c r="I20" s="84" t="s">
        <v>965</v>
      </c>
    </row>
    <row r="21" spans="1:9" ht="40.799999999999997" x14ac:dyDescent="0.25">
      <c r="A21" s="82" t="s">
        <v>966</v>
      </c>
      <c r="B21" s="83" t="s">
        <v>967</v>
      </c>
      <c r="C21" s="84" t="s">
        <v>968</v>
      </c>
      <c r="D21" s="84" t="s">
        <v>969</v>
      </c>
      <c r="E21" s="85">
        <v>230000000</v>
      </c>
      <c r="F21" s="86" t="s">
        <v>970</v>
      </c>
      <c r="G21" s="86" t="s">
        <v>951</v>
      </c>
      <c r="H21" s="86"/>
      <c r="I21" s="84" t="s">
        <v>971</v>
      </c>
    </row>
    <row r="22" spans="1:9" ht="30.6" x14ac:dyDescent="0.25">
      <c r="A22" s="82" t="s">
        <v>972</v>
      </c>
      <c r="B22" s="83" t="s">
        <v>973</v>
      </c>
      <c r="C22" s="84" t="s">
        <v>974</v>
      </c>
      <c r="D22" s="84" t="s">
        <v>975</v>
      </c>
      <c r="E22" s="85">
        <v>159543321</v>
      </c>
      <c r="F22" s="86" t="s">
        <v>976</v>
      </c>
      <c r="G22" s="86" t="s">
        <v>977</v>
      </c>
      <c r="H22" s="86"/>
      <c r="I22" s="84" t="s">
        <v>978</v>
      </c>
    </row>
    <row r="23" spans="1:9" ht="20.399999999999999" x14ac:dyDescent="0.25">
      <c r="A23" s="82" t="s">
        <v>979</v>
      </c>
      <c r="B23" s="83" t="s">
        <v>980</v>
      </c>
      <c r="C23" s="84" t="s">
        <v>981</v>
      </c>
      <c r="D23" s="84" t="s">
        <v>982</v>
      </c>
      <c r="E23" s="85">
        <v>229999300</v>
      </c>
      <c r="F23" s="86" t="s">
        <v>122</v>
      </c>
      <c r="G23" s="86" t="s">
        <v>853</v>
      </c>
      <c r="H23" s="86" t="s">
        <v>854</v>
      </c>
      <c r="I23" s="84" t="s">
        <v>983</v>
      </c>
    </row>
    <row r="24" spans="1:9" ht="51" x14ac:dyDescent="0.25">
      <c r="A24" s="82" t="s">
        <v>984</v>
      </c>
      <c r="B24" s="83" t="s">
        <v>985</v>
      </c>
      <c r="C24" s="84" t="s">
        <v>986</v>
      </c>
      <c r="D24" s="84" t="s">
        <v>987</v>
      </c>
      <c r="E24" s="85">
        <v>153592630</v>
      </c>
      <c r="F24" s="86" t="s">
        <v>845</v>
      </c>
      <c r="G24" s="86" t="s">
        <v>988</v>
      </c>
      <c r="H24" s="86"/>
      <c r="I24" s="84" t="s">
        <v>989</v>
      </c>
    </row>
    <row r="25" spans="1:9" ht="40.799999999999997" x14ac:dyDescent="0.25">
      <c r="A25" s="82" t="s">
        <v>990</v>
      </c>
      <c r="B25" s="83" t="s">
        <v>991</v>
      </c>
      <c r="C25" s="84" t="s">
        <v>992</v>
      </c>
      <c r="D25" s="84" t="s">
        <v>993</v>
      </c>
      <c r="E25" s="85">
        <v>76182780</v>
      </c>
      <c r="F25" s="86" t="s">
        <v>963</v>
      </c>
      <c r="G25" s="86"/>
      <c r="H25" s="86" t="s">
        <v>994</v>
      </c>
      <c r="I25" s="84" t="s">
        <v>995</v>
      </c>
    </row>
    <row r="26" spans="1:9" ht="20.399999999999999" x14ac:dyDescent="0.25">
      <c r="A26" s="82" t="s">
        <v>996</v>
      </c>
      <c r="B26" s="83" t="s">
        <v>997</v>
      </c>
      <c r="C26" s="84" t="s">
        <v>998</v>
      </c>
      <c r="D26" s="84" t="s">
        <v>999</v>
      </c>
      <c r="E26" s="85">
        <v>197604630</v>
      </c>
      <c r="F26" s="86" t="s">
        <v>122</v>
      </c>
      <c r="G26" s="86" t="s">
        <v>880</v>
      </c>
      <c r="H26" s="86" t="s">
        <v>1000</v>
      </c>
      <c r="I26" s="84" t="s">
        <v>1001</v>
      </c>
    </row>
    <row r="27" spans="1:9" ht="40.799999999999997" x14ac:dyDescent="0.25">
      <c r="A27" s="82" t="s">
        <v>1002</v>
      </c>
      <c r="B27" s="83" t="s">
        <v>1003</v>
      </c>
      <c r="C27" s="84" t="s">
        <v>1004</v>
      </c>
      <c r="D27" s="84" t="s">
        <v>1005</v>
      </c>
      <c r="E27" s="85">
        <v>229999843</v>
      </c>
      <c r="F27" s="86" t="s">
        <v>845</v>
      </c>
      <c r="G27" s="86" t="s">
        <v>1006</v>
      </c>
      <c r="H27" s="86" t="s">
        <v>1007</v>
      </c>
      <c r="I27" s="84" t="s">
        <v>1008</v>
      </c>
    </row>
    <row r="28" spans="1:9" ht="30.6" x14ac:dyDescent="0.25">
      <c r="A28" s="82" t="s">
        <v>1009</v>
      </c>
      <c r="B28" s="83" t="s">
        <v>1010</v>
      </c>
      <c r="C28" s="84" t="s">
        <v>1011</v>
      </c>
      <c r="D28" s="84" t="s">
        <v>1012</v>
      </c>
      <c r="E28" s="85">
        <v>164733725</v>
      </c>
      <c r="F28" s="86" t="s">
        <v>845</v>
      </c>
      <c r="G28" s="86" t="s">
        <v>1013</v>
      </c>
      <c r="H28" s="86" t="s">
        <v>1014</v>
      </c>
      <c r="I28" s="84" t="s">
        <v>1015</v>
      </c>
    </row>
    <row r="29" spans="1:9" ht="40.799999999999997" x14ac:dyDescent="0.25">
      <c r="A29" s="82" t="s">
        <v>1016</v>
      </c>
      <c r="B29" s="83" t="s">
        <v>1017</v>
      </c>
      <c r="C29" s="84" t="s">
        <v>1018</v>
      </c>
      <c r="D29" s="84" t="s">
        <v>1019</v>
      </c>
      <c r="E29" s="85">
        <v>154512078</v>
      </c>
      <c r="F29" s="86" t="s">
        <v>963</v>
      </c>
      <c r="G29" s="86"/>
      <c r="H29" s="86" t="s">
        <v>994</v>
      </c>
      <c r="I29" s="84" t="s">
        <v>1020</v>
      </c>
    </row>
    <row r="30" spans="1:9" ht="30.6" x14ac:dyDescent="0.25">
      <c r="A30" s="82" t="s">
        <v>1021</v>
      </c>
      <c r="B30" s="83" t="s">
        <v>1022</v>
      </c>
      <c r="C30" s="84" t="s">
        <v>1023</v>
      </c>
      <c r="D30" s="84" t="s">
        <v>1024</v>
      </c>
      <c r="E30" s="85">
        <v>82840883</v>
      </c>
      <c r="F30" s="86" t="s">
        <v>845</v>
      </c>
      <c r="G30" s="86" t="s">
        <v>1025</v>
      </c>
      <c r="H30" s="86" t="s">
        <v>1026</v>
      </c>
      <c r="I30" s="84" t="s">
        <v>1027</v>
      </c>
    </row>
    <row r="1029601" spans="1:1" x14ac:dyDescent="0.25">
      <c r="A1029601" s="3" t="s">
        <v>0</v>
      </c>
    </row>
  </sheetData>
  <sheetProtection algorithmName="SHA-512" hashValue="L1ljR40wc2zhtC/qBUmYLT6LSLKJTfS5iG8JCV/KnqsLaRn5kF8tbaGLXBJylvjUus7igZNktsMeSJALLFt7mw==" saltValue="gzCExukbaeiHBKajxG6Xgg==" spinCount="100000" sheet="1" objects="1" scenarios="1" selectLockedCells="1" selectUnlockedCells="1"/>
  <autoFilter ref="A1:I30"/>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B109"/>
  <sheetViews>
    <sheetView topLeftCell="AV1" workbookViewId="0">
      <selection activeCell="B2" sqref="B2"/>
    </sheetView>
  </sheetViews>
  <sheetFormatPr baseColWidth="10" defaultRowHeight="13.2" x14ac:dyDescent="0.25"/>
  <cols>
    <col min="1" max="1" width="29.44140625" customWidth="1"/>
    <col min="2" max="2" width="22" customWidth="1"/>
    <col min="3" max="3" width="12.33203125" customWidth="1"/>
    <col min="4" max="5" width="13.109375" customWidth="1"/>
    <col min="6" max="6" width="18" bestFit="1" customWidth="1"/>
    <col min="9" max="9" width="11.88671875" bestFit="1" customWidth="1"/>
    <col min="12" max="12" width="27" customWidth="1"/>
    <col min="15" max="15" width="29.5546875" customWidth="1"/>
    <col min="26" max="26" width="9.44140625" customWidth="1"/>
    <col min="27" max="27" width="14.6640625" customWidth="1"/>
  </cols>
  <sheetData>
    <row r="1" spans="1:54" ht="14.4" x14ac:dyDescent="0.3">
      <c r="A1" s="5" t="s">
        <v>76</v>
      </c>
      <c r="B1" s="5" t="s">
        <v>23</v>
      </c>
      <c r="C1" s="5" t="s">
        <v>24</v>
      </c>
      <c r="D1" s="5" t="s">
        <v>25</v>
      </c>
      <c r="E1" s="5"/>
      <c r="F1" s="5" t="s">
        <v>113</v>
      </c>
      <c r="H1" s="5" t="s">
        <v>79</v>
      </c>
      <c r="I1" s="5" t="s">
        <v>80</v>
      </c>
      <c r="J1" s="5" t="s">
        <v>81</v>
      </c>
      <c r="L1" s="5" t="s">
        <v>135</v>
      </c>
      <c r="M1" s="5"/>
      <c r="N1" s="5" t="s">
        <v>138</v>
      </c>
      <c r="O1" s="5" t="s">
        <v>136</v>
      </c>
      <c r="Q1" s="5">
        <v>1</v>
      </c>
      <c r="R1" s="5" t="s">
        <v>154</v>
      </c>
      <c r="T1" s="5">
        <v>73</v>
      </c>
      <c r="U1" s="5" t="s">
        <v>155</v>
      </c>
      <c r="W1" s="5">
        <v>100</v>
      </c>
      <c r="X1" s="5" t="s">
        <v>159</v>
      </c>
      <c r="Y1" s="5"/>
      <c r="Z1" s="5">
        <v>132</v>
      </c>
      <c r="AA1" s="5" t="s">
        <v>162</v>
      </c>
      <c r="AB1" s="5"/>
      <c r="AC1" s="5">
        <v>156</v>
      </c>
      <c r="AD1" s="5" t="s">
        <v>169</v>
      </c>
      <c r="AE1" s="5"/>
      <c r="AF1" s="5">
        <v>224</v>
      </c>
      <c r="AG1" s="5" t="s">
        <v>143</v>
      </c>
      <c r="AJ1" s="7" t="s">
        <v>498</v>
      </c>
      <c r="AK1" s="1"/>
      <c r="AL1" s="8">
        <v>1</v>
      </c>
      <c r="AM1" s="9" t="s">
        <v>590</v>
      </c>
      <c r="AO1" s="5">
        <v>2</v>
      </c>
      <c r="AP1" s="5" t="s">
        <v>591</v>
      </c>
      <c r="AR1" s="5">
        <v>4</v>
      </c>
      <c r="AS1" s="5" t="s">
        <v>592</v>
      </c>
      <c r="AU1" s="5">
        <v>6</v>
      </c>
      <c r="AV1" s="5" t="s">
        <v>593</v>
      </c>
      <c r="AX1" s="5">
        <v>5</v>
      </c>
      <c r="AY1" s="5" t="s">
        <v>594</v>
      </c>
      <c r="BA1" s="5">
        <v>3</v>
      </c>
      <c r="BB1" s="5" t="s">
        <v>595</v>
      </c>
    </row>
    <row r="2" spans="1:54" x14ac:dyDescent="0.25">
      <c r="A2" s="3" t="s">
        <v>23</v>
      </c>
      <c r="B2" t="s">
        <v>36</v>
      </c>
      <c r="C2" t="s">
        <v>24</v>
      </c>
      <c r="D2" s="3" t="s">
        <v>78</v>
      </c>
      <c r="E2" s="3"/>
      <c r="F2" t="s">
        <v>28</v>
      </c>
      <c r="H2">
        <v>0</v>
      </c>
      <c r="I2" t="s">
        <v>82</v>
      </c>
      <c r="L2" t="s">
        <v>805</v>
      </c>
      <c r="M2">
        <v>7</v>
      </c>
      <c r="N2">
        <v>1</v>
      </c>
      <c r="O2" t="s">
        <v>137</v>
      </c>
      <c r="Q2">
        <v>620</v>
      </c>
      <c r="R2" s="3" t="s">
        <v>176</v>
      </c>
      <c r="T2">
        <v>701</v>
      </c>
      <c r="U2" t="s">
        <v>151</v>
      </c>
      <c r="W2">
        <v>10001</v>
      </c>
      <c r="X2" t="s">
        <v>156</v>
      </c>
      <c r="Z2">
        <v>450</v>
      </c>
      <c r="AA2" t="s">
        <v>160</v>
      </c>
      <c r="AC2">
        <v>550</v>
      </c>
      <c r="AD2" t="s">
        <v>164</v>
      </c>
      <c r="AF2">
        <v>225</v>
      </c>
      <c r="AG2" t="s">
        <v>170</v>
      </c>
      <c r="AI2" s="10">
        <v>1</v>
      </c>
      <c r="AJ2" s="1" t="s">
        <v>499</v>
      </c>
      <c r="AK2" s="1"/>
      <c r="AL2" s="11">
        <v>58</v>
      </c>
      <c r="AM2" s="12" t="s">
        <v>500</v>
      </c>
      <c r="AO2">
        <v>67</v>
      </c>
      <c r="AP2" t="s">
        <v>519</v>
      </c>
      <c r="AR2">
        <v>282</v>
      </c>
      <c r="AS2" t="s">
        <v>525</v>
      </c>
      <c r="AU2">
        <v>49</v>
      </c>
      <c r="AV2" s="3" t="s">
        <v>644</v>
      </c>
      <c r="AX2">
        <v>84</v>
      </c>
      <c r="AY2" t="s">
        <v>536</v>
      </c>
      <c r="BA2">
        <v>71</v>
      </c>
      <c r="BB2" t="s">
        <v>585</v>
      </c>
    </row>
    <row r="3" spans="1:54" x14ac:dyDescent="0.25">
      <c r="A3" s="3" t="s">
        <v>24</v>
      </c>
      <c r="B3" t="s">
        <v>35</v>
      </c>
      <c r="F3" t="s">
        <v>29</v>
      </c>
      <c r="H3">
        <v>1</v>
      </c>
      <c r="I3" t="s">
        <v>83</v>
      </c>
      <c r="J3" t="s">
        <v>84</v>
      </c>
      <c r="L3" t="s">
        <v>122</v>
      </c>
      <c r="M3">
        <v>7</v>
      </c>
      <c r="N3">
        <v>156</v>
      </c>
      <c r="O3" t="s">
        <v>142</v>
      </c>
      <c r="Q3">
        <v>37</v>
      </c>
      <c r="R3" t="s">
        <v>146</v>
      </c>
      <c r="T3">
        <v>702</v>
      </c>
      <c r="U3" t="s">
        <v>152</v>
      </c>
      <c r="W3">
        <v>10002</v>
      </c>
      <c r="X3" t="s">
        <v>157</v>
      </c>
      <c r="Z3">
        <v>451</v>
      </c>
      <c r="AA3" t="s">
        <v>161</v>
      </c>
      <c r="AC3">
        <v>553</v>
      </c>
      <c r="AD3" s="3" t="s">
        <v>410</v>
      </c>
      <c r="AF3">
        <v>238</v>
      </c>
      <c r="AG3" t="s">
        <v>171</v>
      </c>
      <c r="AI3" s="10">
        <v>2</v>
      </c>
      <c r="AJ3" s="1" t="s">
        <v>501</v>
      </c>
      <c r="AK3" s="1"/>
      <c r="AL3" s="11">
        <v>60</v>
      </c>
      <c r="AM3" s="12" t="s">
        <v>502</v>
      </c>
      <c r="AO3">
        <v>63</v>
      </c>
      <c r="AP3" t="s">
        <v>520</v>
      </c>
      <c r="AR3">
        <v>24</v>
      </c>
      <c r="AS3" t="s">
        <v>526</v>
      </c>
      <c r="AU3">
        <v>90</v>
      </c>
      <c r="AV3" s="3" t="s">
        <v>635</v>
      </c>
      <c r="AX3">
        <v>85</v>
      </c>
      <c r="AY3" t="s">
        <v>537</v>
      </c>
      <c r="BA3">
        <v>70</v>
      </c>
      <c r="BB3" t="s">
        <v>586</v>
      </c>
    </row>
    <row r="4" spans="1:54" x14ac:dyDescent="0.25">
      <c r="A4" s="3" t="s">
        <v>25</v>
      </c>
      <c r="B4" t="s">
        <v>37</v>
      </c>
      <c r="F4" t="s">
        <v>30</v>
      </c>
      <c r="H4">
        <v>2</v>
      </c>
      <c r="I4" t="s">
        <v>85</v>
      </c>
      <c r="J4" t="s">
        <v>86</v>
      </c>
      <c r="L4" t="s">
        <v>806</v>
      </c>
      <c r="M4">
        <v>6</v>
      </c>
      <c r="N4">
        <v>224</v>
      </c>
      <c r="O4" t="s">
        <v>143</v>
      </c>
      <c r="Q4">
        <v>410</v>
      </c>
      <c r="R4" t="s">
        <v>148</v>
      </c>
      <c r="T4">
        <v>703</v>
      </c>
      <c r="U4" t="s">
        <v>153</v>
      </c>
      <c r="W4">
        <v>10003</v>
      </c>
      <c r="X4" t="s">
        <v>158</v>
      </c>
      <c r="AC4">
        <v>555</v>
      </c>
      <c r="AD4" t="s">
        <v>168</v>
      </c>
      <c r="AF4">
        <v>310</v>
      </c>
      <c r="AG4" t="s">
        <v>177</v>
      </c>
      <c r="AI4" s="10">
        <v>4</v>
      </c>
      <c r="AJ4" s="1" t="s">
        <v>142</v>
      </c>
      <c r="AK4" s="1"/>
      <c r="AL4" s="11">
        <v>59</v>
      </c>
      <c r="AM4" s="12" t="s">
        <v>504</v>
      </c>
      <c r="AO4">
        <v>66</v>
      </c>
      <c r="AP4" t="s">
        <v>521</v>
      </c>
      <c r="AR4">
        <v>29</v>
      </c>
      <c r="AS4" t="s">
        <v>527</v>
      </c>
      <c r="AU4">
        <v>88</v>
      </c>
      <c r="AV4" t="s">
        <v>533</v>
      </c>
      <c r="AX4">
        <v>83</v>
      </c>
      <c r="AY4" t="s">
        <v>538</v>
      </c>
      <c r="BA4">
        <v>69</v>
      </c>
      <c r="BB4" t="s">
        <v>587</v>
      </c>
    </row>
    <row r="5" spans="1:54" x14ac:dyDescent="0.25">
      <c r="B5" t="s">
        <v>26</v>
      </c>
      <c r="F5" t="s">
        <v>31</v>
      </c>
      <c r="H5">
        <v>3</v>
      </c>
      <c r="I5" t="s">
        <v>87</v>
      </c>
      <c r="J5" t="s">
        <v>88</v>
      </c>
      <c r="L5" t="s">
        <v>807</v>
      </c>
      <c r="M5">
        <v>6</v>
      </c>
      <c r="N5">
        <v>73</v>
      </c>
      <c r="O5" t="s">
        <v>139</v>
      </c>
      <c r="Q5">
        <v>420</v>
      </c>
      <c r="R5" t="s">
        <v>149</v>
      </c>
      <c r="AC5">
        <v>554</v>
      </c>
      <c r="AD5" t="s">
        <v>167</v>
      </c>
      <c r="AI5" s="10">
        <v>6</v>
      </c>
      <c r="AJ5" s="1" t="s">
        <v>143</v>
      </c>
      <c r="AK5" s="1"/>
      <c r="AL5" s="13">
        <v>8</v>
      </c>
      <c r="AM5" s="12" t="s">
        <v>398</v>
      </c>
      <c r="AO5">
        <v>64</v>
      </c>
      <c r="AP5" t="s">
        <v>522</v>
      </c>
      <c r="AR5">
        <v>76</v>
      </c>
      <c r="AS5" t="s">
        <v>528</v>
      </c>
      <c r="AU5">
        <v>89</v>
      </c>
      <c r="AV5" t="s">
        <v>534</v>
      </c>
      <c r="AX5">
        <v>32</v>
      </c>
      <c r="AY5" t="s">
        <v>539</v>
      </c>
      <c r="BA5">
        <v>20</v>
      </c>
      <c r="BB5" t="s">
        <v>588</v>
      </c>
    </row>
    <row r="6" spans="1:54" x14ac:dyDescent="0.25">
      <c r="A6" s="5"/>
      <c r="B6" t="s">
        <v>27</v>
      </c>
      <c r="F6" t="s">
        <v>32</v>
      </c>
      <c r="H6">
        <v>4</v>
      </c>
      <c r="I6" t="s">
        <v>89</v>
      </c>
      <c r="J6" t="s">
        <v>90</v>
      </c>
      <c r="L6" t="s">
        <v>128</v>
      </c>
      <c r="M6">
        <v>6</v>
      </c>
      <c r="N6">
        <v>100</v>
      </c>
      <c r="O6" t="s">
        <v>140</v>
      </c>
      <c r="Q6">
        <v>62</v>
      </c>
      <c r="R6" t="s">
        <v>147</v>
      </c>
      <c r="AC6">
        <v>552</v>
      </c>
      <c r="AD6" t="s">
        <v>166</v>
      </c>
      <c r="AI6" s="10">
        <v>5</v>
      </c>
      <c r="AJ6" s="1" t="s">
        <v>505</v>
      </c>
      <c r="AK6" s="1"/>
      <c r="AL6" s="13">
        <v>61</v>
      </c>
      <c r="AM6" s="12" t="s">
        <v>506</v>
      </c>
      <c r="AO6">
        <v>65</v>
      </c>
      <c r="AP6" t="s">
        <v>523</v>
      </c>
      <c r="AR6">
        <v>74</v>
      </c>
      <c r="AS6" t="s">
        <v>529</v>
      </c>
      <c r="AU6">
        <v>91</v>
      </c>
      <c r="AV6" t="s">
        <v>535</v>
      </c>
      <c r="AX6">
        <v>81</v>
      </c>
      <c r="AY6" t="s">
        <v>540</v>
      </c>
      <c r="BA6">
        <v>72</v>
      </c>
      <c r="BB6" t="s">
        <v>589</v>
      </c>
    </row>
    <row r="7" spans="1:54" x14ac:dyDescent="0.25">
      <c r="A7" s="3"/>
      <c r="B7" t="s">
        <v>77</v>
      </c>
      <c r="F7" t="s">
        <v>33</v>
      </c>
      <c r="H7">
        <v>5</v>
      </c>
      <c r="I7" t="s">
        <v>91</v>
      </c>
      <c r="J7" t="s">
        <v>92</v>
      </c>
      <c r="L7" t="s">
        <v>117</v>
      </c>
      <c r="M7">
        <v>6</v>
      </c>
      <c r="N7">
        <v>132</v>
      </c>
      <c r="O7" t="s">
        <v>141</v>
      </c>
      <c r="Q7">
        <v>610</v>
      </c>
      <c r="R7" t="s">
        <v>150</v>
      </c>
      <c r="AC7">
        <v>551</v>
      </c>
      <c r="AD7" t="s">
        <v>165</v>
      </c>
      <c r="AI7" s="10">
        <v>3</v>
      </c>
      <c r="AJ7" s="1" t="s">
        <v>503</v>
      </c>
      <c r="AL7" s="13"/>
      <c r="AM7" s="12"/>
      <c r="AO7">
        <v>62</v>
      </c>
      <c r="AP7" t="s">
        <v>144</v>
      </c>
      <c r="AR7">
        <v>23</v>
      </c>
      <c r="AS7" t="s">
        <v>530</v>
      </c>
      <c r="AX7">
        <v>78</v>
      </c>
      <c r="AY7" s="3" t="s">
        <v>685</v>
      </c>
    </row>
    <row r="8" spans="1:54" x14ac:dyDescent="0.25">
      <c r="A8" s="3"/>
      <c r="H8">
        <v>6</v>
      </c>
      <c r="I8" t="s">
        <v>93</v>
      </c>
      <c r="J8" t="s">
        <v>94</v>
      </c>
      <c r="L8" t="s">
        <v>808</v>
      </c>
      <c r="M8">
        <v>6</v>
      </c>
      <c r="Q8">
        <v>2</v>
      </c>
      <c r="R8" t="s">
        <v>144</v>
      </c>
      <c r="AC8">
        <v>163</v>
      </c>
      <c r="AD8" t="s">
        <v>163</v>
      </c>
      <c r="AL8" s="13"/>
      <c r="AM8" s="12"/>
      <c r="AO8">
        <v>68</v>
      </c>
      <c r="AP8" t="s">
        <v>524</v>
      </c>
      <c r="AR8">
        <v>75</v>
      </c>
      <c r="AS8" t="s">
        <v>531</v>
      </c>
      <c r="AX8">
        <v>79</v>
      </c>
      <c r="AY8" t="s">
        <v>260</v>
      </c>
    </row>
    <row r="9" spans="1:54" x14ac:dyDescent="0.25">
      <c r="A9" s="3"/>
      <c r="H9">
        <v>7</v>
      </c>
      <c r="I9" t="s">
        <v>95</v>
      </c>
      <c r="J9" t="s">
        <v>96</v>
      </c>
      <c r="L9" t="s">
        <v>131</v>
      </c>
      <c r="M9">
        <v>5</v>
      </c>
      <c r="Q9">
        <v>28</v>
      </c>
      <c r="R9" t="s">
        <v>145</v>
      </c>
      <c r="AL9" s="13"/>
      <c r="AM9" s="12"/>
      <c r="AR9">
        <v>77</v>
      </c>
      <c r="AS9" t="s">
        <v>532</v>
      </c>
      <c r="AX9">
        <v>82</v>
      </c>
      <c r="AY9" t="s">
        <v>541</v>
      </c>
    </row>
    <row r="10" spans="1:54" x14ac:dyDescent="0.25">
      <c r="A10" s="3"/>
      <c r="H10">
        <v>8</v>
      </c>
      <c r="I10" t="s">
        <v>97</v>
      </c>
      <c r="J10" t="s">
        <v>98</v>
      </c>
      <c r="L10" t="s">
        <v>809</v>
      </c>
      <c r="M10">
        <v>5</v>
      </c>
      <c r="AL10" s="13"/>
      <c r="AM10" s="12"/>
      <c r="AR10">
        <v>22</v>
      </c>
      <c r="AS10" t="s">
        <v>165</v>
      </c>
      <c r="AX10">
        <v>80</v>
      </c>
      <c r="AY10" t="s">
        <v>280</v>
      </c>
    </row>
    <row r="11" spans="1:54" x14ac:dyDescent="0.25">
      <c r="A11" s="3"/>
      <c r="H11">
        <v>9</v>
      </c>
      <c r="I11" t="s">
        <v>99</v>
      </c>
      <c r="J11" t="s">
        <v>100</v>
      </c>
      <c r="L11" t="s">
        <v>810</v>
      </c>
      <c r="M11">
        <v>5</v>
      </c>
      <c r="AL11" s="13"/>
      <c r="AM11" s="12"/>
      <c r="AR11">
        <v>73</v>
      </c>
      <c r="AS11" t="s">
        <v>163</v>
      </c>
      <c r="AX11">
        <v>86</v>
      </c>
      <c r="AY11" t="s">
        <v>542</v>
      </c>
    </row>
    <row r="12" spans="1:54" x14ac:dyDescent="0.25">
      <c r="A12" s="3"/>
      <c r="H12">
        <v>10</v>
      </c>
      <c r="I12" t="s">
        <v>101</v>
      </c>
      <c r="J12" t="s">
        <v>102</v>
      </c>
      <c r="L12" t="s">
        <v>811</v>
      </c>
      <c r="M12">
        <v>5</v>
      </c>
      <c r="Q12" s="5">
        <v>620</v>
      </c>
      <c r="R12" s="5" t="s">
        <v>175</v>
      </c>
      <c r="T12" s="5">
        <v>701</v>
      </c>
      <c r="U12" s="5" t="s">
        <v>266</v>
      </c>
      <c r="W12" s="5">
        <v>10001</v>
      </c>
      <c r="X12" s="5" t="s">
        <v>283</v>
      </c>
      <c r="Z12" s="5">
        <v>450</v>
      </c>
      <c r="AA12" s="5" t="s">
        <v>160</v>
      </c>
      <c r="AC12" s="5">
        <v>550</v>
      </c>
      <c r="AD12" s="5" t="s">
        <v>402</v>
      </c>
      <c r="AF12" s="5">
        <v>225</v>
      </c>
      <c r="AG12" s="5" t="s">
        <v>170</v>
      </c>
      <c r="AL12" s="13"/>
      <c r="AM12" s="12"/>
      <c r="AX12">
        <v>87</v>
      </c>
      <c r="AY12" t="s">
        <v>543</v>
      </c>
    </row>
    <row r="13" spans="1:54" x14ac:dyDescent="0.25">
      <c r="H13">
        <v>11</v>
      </c>
      <c r="I13" t="s">
        <v>103</v>
      </c>
      <c r="J13" t="s">
        <v>104</v>
      </c>
      <c r="L13" t="s">
        <v>125</v>
      </c>
      <c r="M13">
        <v>5</v>
      </c>
      <c r="Q13">
        <v>71</v>
      </c>
      <c r="R13" t="s">
        <v>174</v>
      </c>
      <c r="T13">
        <v>74</v>
      </c>
      <c r="U13" t="s">
        <v>252</v>
      </c>
      <c r="W13">
        <v>10101</v>
      </c>
      <c r="X13" t="s">
        <v>284</v>
      </c>
      <c r="Z13">
        <v>133</v>
      </c>
      <c r="AA13" t="s">
        <v>379</v>
      </c>
      <c r="AC13">
        <v>158</v>
      </c>
      <c r="AD13" t="s">
        <v>403</v>
      </c>
      <c r="AF13">
        <v>226</v>
      </c>
      <c r="AG13" t="s">
        <v>479</v>
      </c>
      <c r="AL13" s="13"/>
      <c r="AM13" s="12"/>
    </row>
    <row r="14" spans="1:54" x14ac:dyDescent="0.25">
      <c r="H14">
        <v>12</v>
      </c>
      <c r="I14" t="s">
        <v>105</v>
      </c>
      <c r="J14" t="s">
        <v>106</v>
      </c>
      <c r="L14" t="s">
        <v>132</v>
      </c>
      <c r="M14">
        <v>5</v>
      </c>
      <c r="Q14">
        <v>19</v>
      </c>
      <c r="R14" t="s">
        <v>172</v>
      </c>
      <c r="T14">
        <v>76</v>
      </c>
      <c r="U14" t="s">
        <v>253</v>
      </c>
      <c r="W14">
        <v>13001</v>
      </c>
      <c r="X14" t="s">
        <v>285</v>
      </c>
      <c r="Z14">
        <v>145</v>
      </c>
      <c r="AA14" t="s">
        <v>380</v>
      </c>
      <c r="AC14">
        <v>39</v>
      </c>
      <c r="AD14" t="s">
        <v>404</v>
      </c>
      <c r="AF14">
        <v>353</v>
      </c>
      <c r="AG14" t="s">
        <v>170</v>
      </c>
      <c r="AL14" s="13"/>
      <c r="AM14" s="12"/>
    </row>
    <row r="15" spans="1:54" ht="14.4" x14ac:dyDescent="0.25">
      <c r="H15">
        <v>13</v>
      </c>
      <c r="I15" t="s">
        <v>107</v>
      </c>
      <c r="J15" t="s">
        <v>108</v>
      </c>
      <c r="L15" t="s">
        <v>123</v>
      </c>
      <c r="M15">
        <v>5</v>
      </c>
      <c r="Q15">
        <v>24</v>
      </c>
      <c r="R15" t="s">
        <v>173</v>
      </c>
      <c r="T15">
        <v>86</v>
      </c>
      <c r="U15" t="s">
        <v>254</v>
      </c>
      <c r="W15">
        <v>10201</v>
      </c>
      <c r="X15" t="s">
        <v>286</v>
      </c>
      <c r="Z15">
        <v>135</v>
      </c>
      <c r="AA15" t="s">
        <v>381</v>
      </c>
      <c r="AC15">
        <v>157</v>
      </c>
      <c r="AD15" t="s">
        <v>164</v>
      </c>
      <c r="AF15">
        <v>231</v>
      </c>
      <c r="AG15" t="s">
        <v>480</v>
      </c>
      <c r="AL15" s="8">
        <v>58</v>
      </c>
      <c r="AM15" s="9" t="s">
        <v>507</v>
      </c>
      <c r="AO15" s="5">
        <v>67</v>
      </c>
      <c r="AP15" s="5" t="s">
        <v>599</v>
      </c>
      <c r="AR15" s="5">
        <v>282</v>
      </c>
      <c r="AS15" s="5" t="s">
        <v>605</v>
      </c>
      <c r="AU15" s="5">
        <v>49</v>
      </c>
      <c r="AV15" s="5" t="s">
        <v>643</v>
      </c>
      <c r="AX15" s="5">
        <v>84</v>
      </c>
      <c r="AY15" s="5" t="s">
        <v>658</v>
      </c>
      <c r="BA15" s="5">
        <v>71</v>
      </c>
      <c r="BB15" s="5" t="s">
        <v>706</v>
      </c>
    </row>
    <row r="16" spans="1:54" x14ac:dyDescent="0.25">
      <c r="H16">
        <v>14</v>
      </c>
      <c r="I16" t="s">
        <v>109</v>
      </c>
      <c r="J16" t="s">
        <v>110</v>
      </c>
      <c r="L16" t="s">
        <v>812</v>
      </c>
      <c r="M16">
        <v>5</v>
      </c>
      <c r="T16">
        <v>89</v>
      </c>
      <c r="U16" t="s">
        <v>255</v>
      </c>
      <c r="W16">
        <v>10301</v>
      </c>
      <c r="X16" t="s">
        <v>287</v>
      </c>
      <c r="Z16">
        <v>136</v>
      </c>
      <c r="AA16" t="s">
        <v>382</v>
      </c>
      <c r="AC16">
        <v>159</v>
      </c>
      <c r="AD16" t="s">
        <v>405</v>
      </c>
      <c r="AF16">
        <v>229</v>
      </c>
      <c r="AG16" t="s">
        <v>481</v>
      </c>
      <c r="AL16" s="13">
        <v>252</v>
      </c>
      <c r="AM16" s="1" t="s">
        <v>508</v>
      </c>
      <c r="AO16">
        <v>135</v>
      </c>
      <c r="AP16" t="s">
        <v>190</v>
      </c>
      <c r="AR16">
        <v>316</v>
      </c>
      <c r="AS16" t="s">
        <v>525</v>
      </c>
      <c r="AU16">
        <v>320</v>
      </c>
      <c r="AV16" t="s">
        <v>636</v>
      </c>
      <c r="AX16">
        <v>182</v>
      </c>
      <c r="AY16" t="s">
        <v>659</v>
      </c>
      <c r="BA16">
        <v>248</v>
      </c>
      <c r="BB16" t="s">
        <v>707</v>
      </c>
    </row>
    <row r="17" spans="6:54" x14ac:dyDescent="0.25">
      <c r="H17">
        <v>15</v>
      </c>
      <c r="I17" t="s">
        <v>111</v>
      </c>
      <c r="J17" t="s">
        <v>112</v>
      </c>
      <c r="L17" t="s">
        <v>129</v>
      </c>
      <c r="M17">
        <v>5</v>
      </c>
      <c r="Q17" s="5">
        <v>37</v>
      </c>
      <c r="R17" s="5" t="s">
        <v>187</v>
      </c>
      <c r="T17">
        <v>97</v>
      </c>
      <c r="U17" t="s">
        <v>256</v>
      </c>
      <c r="W17">
        <v>10401</v>
      </c>
      <c r="X17" t="s">
        <v>288</v>
      </c>
      <c r="Z17">
        <v>138</v>
      </c>
      <c r="AA17" t="s">
        <v>383</v>
      </c>
      <c r="AC17">
        <v>242</v>
      </c>
      <c r="AD17" t="s">
        <v>406</v>
      </c>
      <c r="AF17">
        <v>227</v>
      </c>
      <c r="AG17" t="s">
        <v>482</v>
      </c>
      <c r="AL17" s="13">
        <v>258</v>
      </c>
      <c r="AM17" s="1" t="s">
        <v>160</v>
      </c>
      <c r="AO17">
        <v>144</v>
      </c>
      <c r="AP17" t="s">
        <v>544</v>
      </c>
      <c r="AR17">
        <v>317</v>
      </c>
      <c r="AS17" t="s">
        <v>408</v>
      </c>
      <c r="AU17">
        <v>323</v>
      </c>
      <c r="AV17" t="s">
        <v>637</v>
      </c>
      <c r="AX17">
        <v>181</v>
      </c>
      <c r="AY17" t="s">
        <v>536</v>
      </c>
      <c r="BA17">
        <v>249</v>
      </c>
      <c r="BB17" t="s">
        <v>708</v>
      </c>
    </row>
    <row r="18" spans="6:54" x14ac:dyDescent="0.25">
      <c r="L18" t="s">
        <v>115</v>
      </c>
      <c r="M18">
        <v>5</v>
      </c>
      <c r="Q18">
        <v>44</v>
      </c>
      <c r="R18" t="s">
        <v>179</v>
      </c>
      <c r="T18">
        <v>79</v>
      </c>
      <c r="U18" t="s">
        <v>257</v>
      </c>
      <c r="W18">
        <v>10501</v>
      </c>
      <c r="X18" t="s">
        <v>289</v>
      </c>
      <c r="Z18">
        <v>137</v>
      </c>
      <c r="AA18" t="s">
        <v>384</v>
      </c>
      <c r="AC18">
        <v>161</v>
      </c>
      <c r="AD18" t="s">
        <v>407</v>
      </c>
      <c r="AF18">
        <v>228</v>
      </c>
      <c r="AG18" t="s">
        <v>483</v>
      </c>
      <c r="AL18" s="13">
        <v>255</v>
      </c>
      <c r="AM18" s="1" t="s">
        <v>380</v>
      </c>
      <c r="AO18">
        <v>128</v>
      </c>
      <c r="AP18" t="s">
        <v>191</v>
      </c>
      <c r="AU18">
        <v>322</v>
      </c>
      <c r="AV18" s="3" t="s">
        <v>642</v>
      </c>
      <c r="AX18">
        <v>183</v>
      </c>
      <c r="AY18" t="s">
        <v>660</v>
      </c>
      <c r="BA18">
        <v>245</v>
      </c>
      <c r="BB18" t="s">
        <v>709</v>
      </c>
    </row>
    <row r="19" spans="6:54" x14ac:dyDescent="0.25">
      <c r="L19" t="s">
        <v>134</v>
      </c>
      <c r="M19">
        <v>5</v>
      </c>
      <c r="Q19">
        <v>42</v>
      </c>
      <c r="R19" t="s">
        <v>178</v>
      </c>
      <c r="T19">
        <v>83</v>
      </c>
      <c r="U19" t="s">
        <v>258</v>
      </c>
      <c r="W19">
        <v>12901</v>
      </c>
      <c r="X19" t="s">
        <v>290</v>
      </c>
      <c r="Z19">
        <v>134</v>
      </c>
      <c r="AA19" t="s">
        <v>385</v>
      </c>
      <c r="AC19">
        <v>162</v>
      </c>
      <c r="AD19" t="s">
        <v>408</v>
      </c>
      <c r="AF19">
        <v>245</v>
      </c>
      <c r="AG19" t="s">
        <v>484</v>
      </c>
      <c r="AL19" s="13">
        <v>259</v>
      </c>
      <c r="AM19" s="1" t="s">
        <v>509</v>
      </c>
      <c r="AO19">
        <v>138</v>
      </c>
      <c r="AP19" t="s">
        <v>545</v>
      </c>
      <c r="AR19" s="5">
        <v>24</v>
      </c>
      <c r="AS19" s="5" t="s">
        <v>606</v>
      </c>
      <c r="AU19">
        <v>325</v>
      </c>
      <c r="AV19" t="s">
        <v>638</v>
      </c>
      <c r="AX19">
        <v>184</v>
      </c>
      <c r="AY19" t="s">
        <v>661</v>
      </c>
      <c r="BA19">
        <v>247</v>
      </c>
      <c r="BB19" t="s">
        <v>710</v>
      </c>
    </row>
    <row r="20" spans="6:54" x14ac:dyDescent="0.25">
      <c r="L20" t="s">
        <v>813</v>
      </c>
      <c r="M20">
        <v>5</v>
      </c>
      <c r="Q20">
        <v>46</v>
      </c>
      <c r="R20" t="s">
        <v>180</v>
      </c>
      <c r="T20">
        <v>84</v>
      </c>
      <c r="U20" t="s">
        <v>259</v>
      </c>
      <c r="W20">
        <v>11801</v>
      </c>
      <c r="X20" t="s">
        <v>291</v>
      </c>
      <c r="Z20">
        <v>141</v>
      </c>
      <c r="AA20" t="s">
        <v>386</v>
      </c>
      <c r="AF20">
        <v>230</v>
      </c>
      <c r="AG20" t="s">
        <v>485</v>
      </c>
      <c r="AL20" s="13">
        <v>256</v>
      </c>
      <c r="AM20" s="1" t="s">
        <v>388</v>
      </c>
      <c r="AO20">
        <v>145</v>
      </c>
      <c r="AP20" t="s">
        <v>546</v>
      </c>
      <c r="AR20">
        <v>276</v>
      </c>
      <c r="AS20" t="s">
        <v>602</v>
      </c>
      <c r="AU20">
        <v>324</v>
      </c>
      <c r="AV20" t="s">
        <v>639</v>
      </c>
      <c r="BA20">
        <v>246</v>
      </c>
      <c r="BB20" t="s">
        <v>711</v>
      </c>
    </row>
    <row r="21" spans="6:54" x14ac:dyDescent="0.25">
      <c r="L21" t="s">
        <v>814</v>
      </c>
      <c r="M21">
        <v>5</v>
      </c>
      <c r="Q21">
        <v>47</v>
      </c>
      <c r="R21" t="s">
        <v>181</v>
      </c>
      <c r="T21">
        <v>87</v>
      </c>
      <c r="U21" t="s">
        <v>260</v>
      </c>
      <c r="W21">
        <v>10601</v>
      </c>
      <c r="X21" t="s">
        <v>292</v>
      </c>
      <c r="Z21">
        <v>142</v>
      </c>
      <c r="AA21" t="s">
        <v>387</v>
      </c>
      <c r="AC21" s="5">
        <v>553</v>
      </c>
      <c r="AD21" s="5" t="s">
        <v>409</v>
      </c>
      <c r="AL21" s="13">
        <v>254</v>
      </c>
      <c r="AM21" s="1" t="s">
        <v>510</v>
      </c>
      <c r="AO21">
        <v>141</v>
      </c>
      <c r="AP21" t="s">
        <v>547</v>
      </c>
      <c r="AR21">
        <v>275</v>
      </c>
      <c r="AS21" t="s">
        <v>603</v>
      </c>
      <c r="AU21">
        <v>321</v>
      </c>
      <c r="AV21" t="s">
        <v>640</v>
      </c>
      <c r="AX21" s="5">
        <v>85</v>
      </c>
      <c r="AY21" s="5" t="s">
        <v>662</v>
      </c>
    </row>
    <row r="22" spans="6:54" x14ac:dyDescent="0.25">
      <c r="L22" t="s">
        <v>815</v>
      </c>
      <c r="M22">
        <v>4</v>
      </c>
      <c r="Q22">
        <v>48</v>
      </c>
      <c r="R22" t="s">
        <v>182</v>
      </c>
      <c r="T22">
        <v>90</v>
      </c>
      <c r="U22" t="s">
        <v>261</v>
      </c>
      <c r="W22">
        <v>10701</v>
      </c>
      <c r="X22" t="s">
        <v>293</v>
      </c>
      <c r="Z22">
        <v>140</v>
      </c>
      <c r="AA22" t="s">
        <v>388</v>
      </c>
      <c r="AC22">
        <v>248</v>
      </c>
      <c r="AD22" t="s">
        <v>411</v>
      </c>
      <c r="AF22" s="5">
        <v>238</v>
      </c>
      <c r="AG22" s="5" t="s">
        <v>171</v>
      </c>
      <c r="AL22" s="13">
        <v>253</v>
      </c>
      <c r="AM22" s="1" t="s">
        <v>511</v>
      </c>
      <c r="AO22">
        <v>132</v>
      </c>
      <c r="AP22" t="s">
        <v>196</v>
      </c>
      <c r="AR22">
        <v>277</v>
      </c>
      <c r="AS22" t="s">
        <v>604</v>
      </c>
      <c r="AU22">
        <v>326</v>
      </c>
      <c r="AV22" t="s">
        <v>641</v>
      </c>
      <c r="AX22">
        <v>187</v>
      </c>
      <c r="AY22" t="s">
        <v>663</v>
      </c>
      <c r="BA22" s="5">
        <v>70</v>
      </c>
      <c r="BB22" s="5" t="s">
        <v>712</v>
      </c>
    </row>
    <row r="23" spans="6:54" x14ac:dyDescent="0.25">
      <c r="L23" t="s">
        <v>816</v>
      </c>
      <c r="M23">
        <v>4</v>
      </c>
      <c r="Q23">
        <v>51</v>
      </c>
      <c r="R23" t="s">
        <v>183</v>
      </c>
      <c r="T23">
        <v>91</v>
      </c>
      <c r="U23" t="s">
        <v>262</v>
      </c>
      <c r="W23">
        <v>10801</v>
      </c>
      <c r="X23" t="s">
        <v>294</v>
      </c>
      <c r="Z23">
        <v>155</v>
      </c>
      <c r="AA23" t="s">
        <v>389</v>
      </c>
      <c r="AC23">
        <v>183</v>
      </c>
      <c r="AD23" t="s">
        <v>412</v>
      </c>
      <c r="AF23">
        <v>351</v>
      </c>
      <c r="AG23" t="s">
        <v>171</v>
      </c>
      <c r="AL23" s="13">
        <v>257</v>
      </c>
      <c r="AM23" s="1" t="s">
        <v>512</v>
      </c>
      <c r="AO23">
        <v>137</v>
      </c>
      <c r="AP23" t="s">
        <v>548</v>
      </c>
      <c r="AX23">
        <v>185</v>
      </c>
      <c r="AY23" t="s">
        <v>537</v>
      </c>
      <c r="BA23">
        <v>244</v>
      </c>
      <c r="BB23" t="s">
        <v>713</v>
      </c>
    </row>
    <row r="24" spans="6:54" x14ac:dyDescent="0.25">
      <c r="F24" s="4"/>
      <c r="L24" t="s">
        <v>817</v>
      </c>
      <c r="M24">
        <v>4</v>
      </c>
      <c r="Q24">
        <v>53</v>
      </c>
      <c r="R24" t="s">
        <v>184</v>
      </c>
      <c r="T24">
        <v>98</v>
      </c>
      <c r="U24" t="s">
        <v>263</v>
      </c>
      <c r="W24">
        <v>10901</v>
      </c>
      <c r="X24" t="s">
        <v>295</v>
      </c>
      <c r="Z24">
        <v>152</v>
      </c>
      <c r="AA24" t="s">
        <v>390</v>
      </c>
      <c r="AC24">
        <v>249</v>
      </c>
      <c r="AD24" t="s">
        <v>413</v>
      </c>
      <c r="AF24">
        <v>239</v>
      </c>
      <c r="AG24" t="s">
        <v>486</v>
      </c>
      <c r="AL24" s="14"/>
      <c r="AO24">
        <v>131</v>
      </c>
      <c r="AP24" t="s">
        <v>197</v>
      </c>
      <c r="AR24" s="5">
        <v>29</v>
      </c>
      <c r="AS24" s="5" t="s">
        <v>607</v>
      </c>
      <c r="AU24" s="5">
        <v>90</v>
      </c>
      <c r="AV24" s="5" t="s">
        <v>645</v>
      </c>
      <c r="AX24">
        <v>186</v>
      </c>
      <c r="AY24" t="s">
        <v>664</v>
      </c>
      <c r="BA24">
        <v>241</v>
      </c>
      <c r="BB24" t="s">
        <v>714</v>
      </c>
    </row>
    <row r="25" spans="6:54" ht="14.4" x14ac:dyDescent="0.25">
      <c r="F25" s="4"/>
      <c r="L25" t="s">
        <v>818</v>
      </c>
      <c r="M25">
        <v>4</v>
      </c>
      <c r="Q25">
        <v>61</v>
      </c>
      <c r="R25" t="s">
        <v>186</v>
      </c>
      <c r="T25">
        <v>94</v>
      </c>
      <c r="U25" t="s">
        <v>264</v>
      </c>
      <c r="W25">
        <v>11001</v>
      </c>
      <c r="X25" t="s">
        <v>296</v>
      </c>
      <c r="Z25">
        <v>143</v>
      </c>
      <c r="AA25" t="s">
        <v>391</v>
      </c>
      <c r="AC25">
        <v>250</v>
      </c>
      <c r="AD25" t="s">
        <v>414</v>
      </c>
      <c r="AF25">
        <v>243</v>
      </c>
      <c r="AG25" t="s">
        <v>487</v>
      </c>
      <c r="AL25" s="8">
        <v>60</v>
      </c>
      <c r="AM25" s="9" t="s">
        <v>596</v>
      </c>
      <c r="AO25">
        <v>139</v>
      </c>
      <c r="AP25" t="s">
        <v>180</v>
      </c>
      <c r="AR25">
        <v>289</v>
      </c>
      <c r="AS25" t="s">
        <v>424</v>
      </c>
      <c r="AU25">
        <v>318</v>
      </c>
      <c r="AV25" t="s">
        <v>646</v>
      </c>
      <c r="BA25">
        <v>242</v>
      </c>
      <c r="BB25" t="s">
        <v>715</v>
      </c>
    </row>
    <row r="26" spans="6:54" x14ac:dyDescent="0.25">
      <c r="F26" s="4"/>
      <c r="L26" t="s">
        <v>124</v>
      </c>
      <c r="M26">
        <v>4</v>
      </c>
      <c r="Q26">
        <v>59</v>
      </c>
      <c r="R26" t="s">
        <v>185</v>
      </c>
      <c r="T26">
        <v>95</v>
      </c>
      <c r="U26" t="s">
        <v>265</v>
      </c>
      <c r="W26">
        <v>11101</v>
      </c>
      <c r="X26" t="s">
        <v>297</v>
      </c>
      <c r="Z26">
        <v>139</v>
      </c>
      <c r="AA26" t="s">
        <v>392</v>
      </c>
      <c r="AC26">
        <v>184</v>
      </c>
      <c r="AD26" t="s">
        <v>415</v>
      </c>
      <c r="AF26">
        <v>244</v>
      </c>
      <c r="AG26" t="s">
        <v>488</v>
      </c>
      <c r="AL26" s="13">
        <v>263</v>
      </c>
      <c r="AM26" s="1" t="s">
        <v>502</v>
      </c>
      <c r="AO26">
        <v>143</v>
      </c>
      <c r="AP26" t="s">
        <v>549</v>
      </c>
      <c r="AR26">
        <v>288</v>
      </c>
      <c r="AS26" t="s">
        <v>527</v>
      </c>
      <c r="AU26">
        <v>47</v>
      </c>
      <c r="AV26" t="s">
        <v>479</v>
      </c>
      <c r="AX26" s="5">
        <v>83</v>
      </c>
      <c r="AY26" s="5" t="s">
        <v>665</v>
      </c>
      <c r="BA26">
        <v>238</v>
      </c>
      <c r="BB26" t="s">
        <v>716</v>
      </c>
    </row>
    <row r="27" spans="6:54" x14ac:dyDescent="0.25">
      <c r="L27" t="s">
        <v>819</v>
      </c>
      <c r="M27">
        <v>4</v>
      </c>
      <c r="W27">
        <v>11201</v>
      </c>
      <c r="X27" t="s">
        <v>298</v>
      </c>
      <c r="Z27">
        <v>144</v>
      </c>
      <c r="AA27" t="s">
        <v>393</v>
      </c>
      <c r="AC27">
        <v>178</v>
      </c>
      <c r="AD27" t="s">
        <v>416</v>
      </c>
      <c r="AF27">
        <v>240</v>
      </c>
      <c r="AG27" t="s">
        <v>489</v>
      </c>
      <c r="AL27" s="13">
        <v>266</v>
      </c>
      <c r="AM27" s="1" t="s">
        <v>513</v>
      </c>
      <c r="AO27">
        <v>142</v>
      </c>
      <c r="AP27" t="s">
        <v>550</v>
      </c>
      <c r="AR27">
        <v>291</v>
      </c>
      <c r="AS27" t="s">
        <v>608</v>
      </c>
      <c r="AU27">
        <v>315</v>
      </c>
      <c r="AV27" t="s">
        <v>170</v>
      </c>
      <c r="AX27">
        <v>175</v>
      </c>
      <c r="AY27" t="s">
        <v>666</v>
      </c>
      <c r="BA27">
        <v>233</v>
      </c>
      <c r="BB27" t="s">
        <v>717</v>
      </c>
    </row>
    <row r="28" spans="6:54" x14ac:dyDescent="0.25">
      <c r="L28" t="s">
        <v>120</v>
      </c>
      <c r="M28">
        <v>4</v>
      </c>
      <c r="Q28" s="5">
        <v>410</v>
      </c>
      <c r="R28" s="5" t="s">
        <v>188</v>
      </c>
      <c r="T28" s="5">
        <v>702</v>
      </c>
      <c r="U28" s="5" t="s">
        <v>267</v>
      </c>
      <c r="W28">
        <v>11301</v>
      </c>
      <c r="X28" t="s">
        <v>299</v>
      </c>
      <c r="Z28">
        <v>153</v>
      </c>
      <c r="AA28" t="s">
        <v>394</v>
      </c>
      <c r="AC28">
        <v>247</v>
      </c>
      <c r="AD28" t="s">
        <v>417</v>
      </c>
      <c r="AF28">
        <v>241</v>
      </c>
      <c r="AG28" t="s">
        <v>490</v>
      </c>
      <c r="AL28" s="13">
        <v>264</v>
      </c>
      <c r="AM28" s="1" t="s">
        <v>514</v>
      </c>
      <c r="AO28">
        <v>136</v>
      </c>
      <c r="AP28" t="s">
        <v>551</v>
      </c>
      <c r="AR28">
        <v>290</v>
      </c>
      <c r="AS28" t="s">
        <v>609</v>
      </c>
      <c r="AU28">
        <v>319</v>
      </c>
      <c r="AV28" t="s">
        <v>647</v>
      </c>
      <c r="AX28">
        <v>174</v>
      </c>
      <c r="AY28" t="s">
        <v>667</v>
      </c>
      <c r="BA28">
        <v>239</v>
      </c>
      <c r="BB28" t="s">
        <v>718</v>
      </c>
    </row>
    <row r="29" spans="6:54" x14ac:dyDescent="0.25">
      <c r="L29" t="s">
        <v>121</v>
      </c>
      <c r="M29">
        <v>4</v>
      </c>
      <c r="Q29">
        <v>40</v>
      </c>
      <c r="R29" t="s">
        <v>190</v>
      </c>
      <c r="T29">
        <v>267</v>
      </c>
      <c r="U29" t="s">
        <v>268</v>
      </c>
      <c r="W29">
        <v>11401</v>
      </c>
      <c r="X29" t="s">
        <v>300</v>
      </c>
      <c r="Z29">
        <v>154</v>
      </c>
      <c r="AA29" t="s">
        <v>395</v>
      </c>
      <c r="AC29">
        <v>180</v>
      </c>
      <c r="AD29" t="s">
        <v>418</v>
      </c>
      <c r="AL29" s="13">
        <v>265</v>
      </c>
      <c r="AM29" s="1" t="s">
        <v>515</v>
      </c>
      <c r="AO29">
        <v>133</v>
      </c>
      <c r="AP29" t="s">
        <v>552</v>
      </c>
      <c r="AU29">
        <v>48</v>
      </c>
      <c r="AV29" t="s">
        <v>648</v>
      </c>
      <c r="AX29">
        <v>176</v>
      </c>
      <c r="AY29" t="s">
        <v>668</v>
      </c>
      <c r="BA29">
        <v>243</v>
      </c>
      <c r="BB29" t="s">
        <v>719</v>
      </c>
    </row>
    <row r="30" spans="6:54" x14ac:dyDescent="0.25">
      <c r="L30" t="s">
        <v>820</v>
      </c>
      <c r="M30">
        <v>4</v>
      </c>
      <c r="Q30">
        <v>41</v>
      </c>
      <c r="R30" t="s">
        <v>191</v>
      </c>
      <c r="T30">
        <v>82</v>
      </c>
      <c r="U30" t="s">
        <v>269</v>
      </c>
      <c r="W30">
        <v>11501</v>
      </c>
      <c r="X30" t="s">
        <v>301</v>
      </c>
      <c r="AC30">
        <v>252</v>
      </c>
      <c r="AD30" t="s">
        <v>419</v>
      </c>
      <c r="AF30" s="5">
        <v>310</v>
      </c>
      <c r="AG30" s="5" t="s">
        <v>497</v>
      </c>
      <c r="AL30" s="14"/>
      <c r="AO30">
        <v>134</v>
      </c>
      <c r="AP30" t="s">
        <v>553</v>
      </c>
      <c r="AR30" s="5">
        <v>76</v>
      </c>
      <c r="AS30" s="5" t="s">
        <v>610</v>
      </c>
      <c r="AX30">
        <v>179</v>
      </c>
      <c r="AY30" t="s">
        <v>669</v>
      </c>
      <c r="BA30">
        <v>236</v>
      </c>
      <c r="BB30" t="s">
        <v>720</v>
      </c>
    </row>
    <row r="31" spans="6:54" ht="14.4" x14ac:dyDescent="0.25">
      <c r="L31" t="s">
        <v>821</v>
      </c>
      <c r="M31">
        <v>4</v>
      </c>
      <c r="Q31">
        <v>50</v>
      </c>
      <c r="R31" t="s">
        <v>192</v>
      </c>
      <c r="T31">
        <v>81</v>
      </c>
      <c r="U31" t="s">
        <v>270</v>
      </c>
      <c r="W31">
        <v>11601</v>
      </c>
      <c r="X31" t="s">
        <v>302</v>
      </c>
      <c r="Z31" s="5">
        <v>451</v>
      </c>
      <c r="AA31" s="5" t="s">
        <v>396</v>
      </c>
      <c r="AC31">
        <v>251</v>
      </c>
      <c r="AD31" t="s">
        <v>420</v>
      </c>
      <c r="AF31">
        <v>237</v>
      </c>
      <c r="AG31" t="s">
        <v>491</v>
      </c>
      <c r="AL31" s="8">
        <v>59</v>
      </c>
      <c r="AM31" s="9" t="s">
        <v>597</v>
      </c>
      <c r="AO31">
        <v>129</v>
      </c>
      <c r="AP31" t="s">
        <v>199</v>
      </c>
      <c r="AR31">
        <v>299</v>
      </c>
      <c r="AS31" t="s">
        <v>611</v>
      </c>
      <c r="AU31" s="5">
        <v>88</v>
      </c>
      <c r="AV31" s="5" t="s">
        <v>649</v>
      </c>
      <c r="AX31">
        <v>180</v>
      </c>
      <c r="AY31" t="s">
        <v>670</v>
      </c>
      <c r="BA31">
        <v>234</v>
      </c>
      <c r="BB31" t="s">
        <v>721</v>
      </c>
    </row>
    <row r="32" spans="6:54" x14ac:dyDescent="0.25">
      <c r="L32" t="s">
        <v>822</v>
      </c>
      <c r="M32">
        <v>4</v>
      </c>
      <c r="Q32">
        <v>52</v>
      </c>
      <c r="R32" t="s">
        <v>193</v>
      </c>
      <c r="T32">
        <v>96</v>
      </c>
      <c r="U32" t="s">
        <v>271</v>
      </c>
      <c r="W32">
        <v>12501</v>
      </c>
      <c r="X32" t="s">
        <v>303</v>
      </c>
      <c r="Z32">
        <v>150</v>
      </c>
      <c r="AA32" t="s">
        <v>397</v>
      </c>
      <c r="AC32">
        <v>179</v>
      </c>
      <c r="AD32" t="s">
        <v>421</v>
      </c>
      <c r="AF32">
        <v>236</v>
      </c>
      <c r="AG32" t="s">
        <v>492</v>
      </c>
      <c r="AL32">
        <v>262</v>
      </c>
      <c r="AM32" t="s">
        <v>516</v>
      </c>
      <c r="AO32">
        <v>146</v>
      </c>
      <c r="AP32" t="s">
        <v>186</v>
      </c>
      <c r="AR32">
        <v>298</v>
      </c>
      <c r="AS32" t="s">
        <v>612</v>
      </c>
      <c r="AU32">
        <v>305</v>
      </c>
      <c r="AV32" t="s">
        <v>405</v>
      </c>
      <c r="AX32">
        <v>178</v>
      </c>
      <c r="AY32" t="s">
        <v>671</v>
      </c>
      <c r="BA32">
        <v>237</v>
      </c>
      <c r="BB32" t="s">
        <v>195</v>
      </c>
    </row>
    <row r="33" spans="8:54" x14ac:dyDescent="0.25">
      <c r="L33" t="s">
        <v>133</v>
      </c>
      <c r="M33">
        <v>4</v>
      </c>
      <c r="Q33">
        <v>38</v>
      </c>
      <c r="R33" t="s">
        <v>189</v>
      </c>
      <c r="T33">
        <v>77</v>
      </c>
      <c r="U33" t="s">
        <v>272</v>
      </c>
      <c r="W33">
        <v>11701</v>
      </c>
      <c r="X33" t="s">
        <v>304</v>
      </c>
      <c r="Z33">
        <v>146</v>
      </c>
      <c r="AA33" t="s">
        <v>398</v>
      </c>
      <c r="AC33">
        <v>181</v>
      </c>
      <c r="AD33" t="s">
        <v>422</v>
      </c>
      <c r="AF33">
        <v>352</v>
      </c>
      <c r="AG33" t="s">
        <v>493</v>
      </c>
      <c r="AL33">
        <v>260</v>
      </c>
      <c r="AM33" t="s">
        <v>504</v>
      </c>
      <c r="AO33">
        <v>130</v>
      </c>
      <c r="AP33" t="s">
        <v>201</v>
      </c>
      <c r="AR33">
        <v>300</v>
      </c>
      <c r="AS33" t="s">
        <v>613</v>
      </c>
      <c r="AU33">
        <v>304</v>
      </c>
      <c r="AV33" t="s">
        <v>171</v>
      </c>
      <c r="AX33">
        <v>177</v>
      </c>
      <c r="AY33" t="s">
        <v>672</v>
      </c>
      <c r="BA33">
        <v>232</v>
      </c>
      <c r="BB33" t="s">
        <v>722</v>
      </c>
    </row>
    <row r="34" spans="8:54" x14ac:dyDescent="0.25">
      <c r="L34" t="s">
        <v>130</v>
      </c>
      <c r="M34">
        <v>4</v>
      </c>
      <c r="Q34">
        <v>55</v>
      </c>
      <c r="R34" t="s">
        <v>194</v>
      </c>
      <c r="T34">
        <v>78</v>
      </c>
      <c r="U34" t="s">
        <v>273</v>
      </c>
      <c r="W34">
        <v>11901</v>
      </c>
      <c r="X34" t="s">
        <v>305</v>
      </c>
      <c r="Z34">
        <v>147</v>
      </c>
      <c r="AA34" t="s">
        <v>399</v>
      </c>
      <c r="AF34">
        <v>233</v>
      </c>
      <c r="AG34" t="s">
        <v>494</v>
      </c>
      <c r="AL34">
        <v>261</v>
      </c>
      <c r="AM34" t="s">
        <v>517</v>
      </c>
      <c r="AO34">
        <v>140</v>
      </c>
      <c r="AP34" t="s">
        <v>554</v>
      </c>
      <c r="AR34">
        <v>301</v>
      </c>
      <c r="AS34" t="s">
        <v>614</v>
      </c>
      <c r="AU34">
        <v>306</v>
      </c>
      <c r="AV34" t="s">
        <v>486</v>
      </c>
      <c r="BA34">
        <v>240</v>
      </c>
      <c r="BB34" t="s">
        <v>723</v>
      </c>
    </row>
    <row r="35" spans="8:54" x14ac:dyDescent="0.25">
      <c r="L35" t="s">
        <v>127</v>
      </c>
      <c r="M35">
        <v>4</v>
      </c>
      <c r="Q35">
        <v>56</v>
      </c>
      <c r="R35" t="s">
        <v>195</v>
      </c>
      <c r="T35">
        <v>75</v>
      </c>
      <c r="U35" t="s">
        <v>274</v>
      </c>
      <c r="W35">
        <v>12001</v>
      </c>
      <c r="X35" t="s">
        <v>306</v>
      </c>
      <c r="Z35">
        <v>148</v>
      </c>
      <c r="AA35" t="s">
        <v>400</v>
      </c>
      <c r="AC35" s="5">
        <v>555</v>
      </c>
      <c r="AD35" s="5" t="s">
        <v>441</v>
      </c>
      <c r="AF35">
        <v>234</v>
      </c>
      <c r="AG35" t="s">
        <v>495</v>
      </c>
      <c r="AR35">
        <v>297</v>
      </c>
      <c r="AS35" t="s">
        <v>615</v>
      </c>
      <c r="AU35">
        <v>307</v>
      </c>
      <c r="AV35" t="s">
        <v>650</v>
      </c>
      <c r="AX35" s="5">
        <v>32</v>
      </c>
      <c r="AY35" s="5" t="s">
        <v>673</v>
      </c>
      <c r="BA35">
        <v>235</v>
      </c>
      <c r="BB35" t="s">
        <v>724</v>
      </c>
    </row>
    <row r="36" spans="8:54" x14ac:dyDescent="0.25">
      <c r="L36" t="s">
        <v>823</v>
      </c>
      <c r="M36">
        <v>3</v>
      </c>
      <c r="T36">
        <v>85</v>
      </c>
      <c r="U36" t="s">
        <v>275</v>
      </c>
      <c r="W36">
        <v>12101</v>
      </c>
      <c r="X36" t="s">
        <v>307</v>
      </c>
      <c r="Z36">
        <v>149</v>
      </c>
      <c r="AA36" t="s">
        <v>401</v>
      </c>
      <c r="AC36">
        <v>203</v>
      </c>
      <c r="AD36" t="s">
        <v>423</v>
      </c>
      <c r="AF36">
        <v>235</v>
      </c>
      <c r="AG36" t="s">
        <v>496</v>
      </c>
      <c r="AL36" s="5">
        <v>8</v>
      </c>
      <c r="AM36" s="5" t="s">
        <v>518</v>
      </c>
      <c r="AO36" s="5">
        <v>63</v>
      </c>
      <c r="AP36" s="5" t="s">
        <v>600</v>
      </c>
      <c r="AX36">
        <v>148</v>
      </c>
      <c r="AY36" t="s">
        <v>674</v>
      </c>
      <c r="BA36">
        <v>231</v>
      </c>
      <c r="BB36" t="s">
        <v>725</v>
      </c>
    </row>
    <row r="37" spans="8:54" x14ac:dyDescent="0.25">
      <c r="L37" t="s">
        <v>126</v>
      </c>
      <c r="M37">
        <v>3</v>
      </c>
      <c r="Q37" s="5">
        <v>420</v>
      </c>
      <c r="R37" s="5" t="s">
        <v>203</v>
      </c>
      <c r="W37">
        <v>12201</v>
      </c>
      <c r="X37" t="s">
        <v>308</v>
      </c>
      <c r="AC37">
        <v>204</v>
      </c>
      <c r="AD37" t="s">
        <v>424</v>
      </c>
      <c r="AL37">
        <v>8</v>
      </c>
      <c r="AM37" t="s">
        <v>398</v>
      </c>
      <c r="AO37">
        <v>96</v>
      </c>
      <c r="AP37" t="s">
        <v>555</v>
      </c>
      <c r="AR37" s="5">
        <v>74</v>
      </c>
      <c r="AS37" s="5" t="s">
        <v>616</v>
      </c>
      <c r="AU37" s="5">
        <v>89</v>
      </c>
      <c r="AV37" s="5" t="s">
        <v>651</v>
      </c>
      <c r="AX37">
        <v>147</v>
      </c>
      <c r="AY37" t="s">
        <v>539</v>
      </c>
    </row>
    <row r="38" spans="8:54" x14ac:dyDescent="0.25">
      <c r="L38" t="s">
        <v>824</v>
      </c>
      <c r="M38">
        <v>3</v>
      </c>
      <c r="Q38">
        <v>43</v>
      </c>
      <c r="R38" t="s">
        <v>196</v>
      </c>
      <c r="T38" s="5">
        <v>703</v>
      </c>
      <c r="U38" s="5" t="s">
        <v>276</v>
      </c>
      <c r="W38">
        <v>12301</v>
      </c>
      <c r="X38" t="s">
        <v>309</v>
      </c>
      <c r="AC38">
        <v>206</v>
      </c>
      <c r="AD38" t="s">
        <v>425</v>
      </c>
      <c r="AO38">
        <v>97</v>
      </c>
      <c r="AP38" t="s">
        <v>556</v>
      </c>
      <c r="AR38">
        <v>286</v>
      </c>
      <c r="AS38" t="s">
        <v>444</v>
      </c>
      <c r="AU38">
        <v>310</v>
      </c>
      <c r="AV38" t="s">
        <v>652</v>
      </c>
      <c r="AX38">
        <v>149</v>
      </c>
      <c r="AY38" t="s">
        <v>675</v>
      </c>
      <c r="BA38" s="5">
        <v>69</v>
      </c>
      <c r="BB38" s="5" t="s">
        <v>726</v>
      </c>
    </row>
    <row r="39" spans="8:54" x14ac:dyDescent="0.25">
      <c r="L39" t="s">
        <v>114</v>
      </c>
      <c r="M39">
        <v>3</v>
      </c>
      <c r="Q39">
        <v>45</v>
      </c>
      <c r="R39" t="s">
        <v>197</v>
      </c>
      <c r="T39">
        <v>268</v>
      </c>
      <c r="U39" t="s">
        <v>277</v>
      </c>
      <c r="W39">
        <v>13101</v>
      </c>
      <c r="X39" t="s">
        <v>310</v>
      </c>
      <c r="AC39">
        <v>209</v>
      </c>
      <c r="AD39" t="s">
        <v>426</v>
      </c>
      <c r="AL39" s="5">
        <v>61</v>
      </c>
      <c r="AM39" s="5" t="s">
        <v>598</v>
      </c>
      <c r="AO39">
        <v>98</v>
      </c>
      <c r="AP39" t="s">
        <v>557</v>
      </c>
      <c r="AR39">
        <v>284</v>
      </c>
      <c r="AS39" t="s">
        <v>529</v>
      </c>
      <c r="AU39">
        <v>308</v>
      </c>
      <c r="AV39" t="s">
        <v>653</v>
      </c>
      <c r="AX39">
        <v>151</v>
      </c>
      <c r="AY39" t="s">
        <v>676</v>
      </c>
      <c r="BA39">
        <v>192</v>
      </c>
      <c r="BB39" t="s">
        <v>727</v>
      </c>
    </row>
    <row r="40" spans="8:54" x14ac:dyDescent="0.25">
      <c r="L40" t="s">
        <v>825</v>
      </c>
      <c r="M40">
        <v>3</v>
      </c>
      <c r="Q40">
        <v>49</v>
      </c>
      <c r="R40" t="s">
        <v>198</v>
      </c>
      <c r="T40">
        <v>92</v>
      </c>
      <c r="U40" t="s">
        <v>278</v>
      </c>
      <c r="W40">
        <v>12401</v>
      </c>
      <c r="X40" t="s">
        <v>311</v>
      </c>
      <c r="AC40">
        <v>210</v>
      </c>
      <c r="AD40" t="s">
        <v>427</v>
      </c>
      <c r="AL40">
        <v>61</v>
      </c>
      <c r="AM40" t="s">
        <v>506</v>
      </c>
      <c r="AR40">
        <v>285</v>
      </c>
      <c r="AS40" t="s">
        <v>451</v>
      </c>
      <c r="AU40">
        <v>309</v>
      </c>
      <c r="AV40" t="s">
        <v>654</v>
      </c>
      <c r="AX40">
        <v>150</v>
      </c>
      <c r="AY40" t="s">
        <v>677</v>
      </c>
      <c r="BA40">
        <v>196</v>
      </c>
      <c r="BB40" t="s">
        <v>728</v>
      </c>
    </row>
    <row r="41" spans="8:54" x14ac:dyDescent="0.25">
      <c r="I41" s="4"/>
      <c r="L41" t="s">
        <v>116</v>
      </c>
      <c r="M41">
        <v>3</v>
      </c>
      <c r="Q41">
        <v>57</v>
      </c>
      <c r="R41" t="s">
        <v>200</v>
      </c>
      <c r="T41">
        <v>88</v>
      </c>
      <c r="U41" t="s">
        <v>279</v>
      </c>
      <c r="W41">
        <v>12601</v>
      </c>
      <c r="X41" t="s">
        <v>312</v>
      </c>
      <c r="AC41">
        <v>211</v>
      </c>
      <c r="AD41" t="s">
        <v>428</v>
      </c>
      <c r="AO41" s="5">
        <v>66</v>
      </c>
      <c r="AP41" s="5" t="s">
        <v>558</v>
      </c>
      <c r="AR41">
        <v>287</v>
      </c>
      <c r="AS41" t="s">
        <v>458</v>
      </c>
      <c r="AU41">
        <v>314</v>
      </c>
      <c r="AV41" t="s">
        <v>655</v>
      </c>
      <c r="BA41">
        <v>199</v>
      </c>
      <c r="BB41" t="s">
        <v>729</v>
      </c>
    </row>
    <row r="42" spans="8:54" x14ac:dyDescent="0.25">
      <c r="H42" s="6"/>
      <c r="L42" t="s">
        <v>119</v>
      </c>
      <c r="M42">
        <v>3</v>
      </c>
      <c r="Q42">
        <v>54</v>
      </c>
      <c r="R42" t="s">
        <v>199</v>
      </c>
      <c r="T42">
        <v>93</v>
      </c>
      <c r="U42" t="s">
        <v>280</v>
      </c>
      <c r="W42">
        <v>12701</v>
      </c>
      <c r="X42" t="s">
        <v>313</v>
      </c>
      <c r="AC42">
        <v>216</v>
      </c>
      <c r="AD42" t="s">
        <v>429</v>
      </c>
      <c r="AO42">
        <v>123</v>
      </c>
      <c r="AP42" t="s">
        <v>559</v>
      </c>
      <c r="AU42">
        <v>311</v>
      </c>
      <c r="AV42" t="s">
        <v>656</v>
      </c>
      <c r="AX42" s="5">
        <v>81</v>
      </c>
      <c r="AY42" s="5" t="s">
        <v>678</v>
      </c>
      <c r="BA42">
        <v>193</v>
      </c>
      <c r="BB42" t="s">
        <v>730</v>
      </c>
    </row>
    <row r="43" spans="8:54" x14ac:dyDescent="0.25">
      <c r="L43" t="s">
        <v>118</v>
      </c>
      <c r="M43">
        <v>3</v>
      </c>
      <c r="Q43">
        <v>60</v>
      </c>
      <c r="R43" t="s">
        <v>202</v>
      </c>
      <c r="T43">
        <v>99</v>
      </c>
      <c r="U43" t="s">
        <v>281</v>
      </c>
      <c r="W43">
        <v>12801</v>
      </c>
      <c r="X43" t="s">
        <v>314</v>
      </c>
      <c r="AC43">
        <v>220</v>
      </c>
      <c r="AD43" t="s">
        <v>430</v>
      </c>
      <c r="AO43">
        <v>125</v>
      </c>
      <c r="AP43" t="s">
        <v>560</v>
      </c>
      <c r="AR43" s="5">
        <v>23</v>
      </c>
      <c r="AS43" s="5" t="s">
        <v>617</v>
      </c>
      <c r="AX43">
        <v>167</v>
      </c>
      <c r="AY43" t="s">
        <v>679</v>
      </c>
      <c r="BA43">
        <v>194</v>
      </c>
      <c r="BB43" t="s">
        <v>193</v>
      </c>
    </row>
    <row r="44" spans="8:54" x14ac:dyDescent="0.25">
      <c r="L44" t="s">
        <v>826</v>
      </c>
      <c r="M44">
        <v>2</v>
      </c>
      <c r="Q44">
        <v>58</v>
      </c>
      <c r="R44" t="s">
        <v>201</v>
      </c>
      <c r="T44">
        <v>151</v>
      </c>
      <c r="U44" t="s">
        <v>282</v>
      </c>
      <c r="AC44">
        <v>212</v>
      </c>
      <c r="AD44" t="s">
        <v>431</v>
      </c>
      <c r="AO44">
        <v>116</v>
      </c>
      <c r="AP44" t="s">
        <v>561</v>
      </c>
      <c r="AR44">
        <v>273</v>
      </c>
      <c r="AS44" t="s">
        <v>618</v>
      </c>
      <c r="AU44" s="5">
        <v>91</v>
      </c>
      <c r="AV44" s="5" t="s">
        <v>657</v>
      </c>
      <c r="AX44">
        <v>169</v>
      </c>
      <c r="AY44" t="s">
        <v>680</v>
      </c>
      <c r="BA44">
        <v>195</v>
      </c>
      <c r="BB44" t="s">
        <v>731</v>
      </c>
    </row>
    <row r="45" spans="8:54" x14ac:dyDescent="0.25">
      <c r="W45" s="5">
        <v>10002</v>
      </c>
      <c r="X45" s="5" t="s">
        <v>346</v>
      </c>
      <c r="AC45">
        <v>213</v>
      </c>
      <c r="AD45" t="s">
        <v>432</v>
      </c>
      <c r="AO45">
        <v>120</v>
      </c>
      <c r="AP45" t="s">
        <v>562</v>
      </c>
      <c r="AR45">
        <v>271</v>
      </c>
      <c r="AS45" t="s">
        <v>427</v>
      </c>
      <c r="AU45">
        <v>91</v>
      </c>
      <c r="AV45" t="s">
        <v>535</v>
      </c>
      <c r="AX45">
        <v>166</v>
      </c>
      <c r="AY45" t="s">
        <v>540</v>
      </c>
      <c r="BA45">
        <v>201</v>
      </c>
      <c r="BB45" t="s">
        <v>732</v>
      </c>
    </row>
    <row r="46" spans="8:54" x14ac:dyDescent="0.25">
      <c r="Q46" s="5">
        <v>62</v>
      </c>
      <c r="R46" s="5" t="s">
        <v>204</v>
      </c>
      <c r="W46">
        <v>10102</v>
      </c>
      <c r="X46" t="s">
        <v>315</v>
      </c>
      <c r="AC46">
        <v>214</v>
      </c>
      <c r="AD46" t="s">
        <v>433</v>
      </c>
      <c r="AO46">
        <v>121</v>
      </c>
      <c r="AP46" t="s">
        <v>563</v>
      </c>
      <c r="AR46">
        <v>270</v>
      </c>
      <c r="AS46" t="s">
        <v>619</v>
      </c>
      <c r="AX46">
        <v>170</v>
      </c>
      <c r="AY46" t="s">
        <v>681</v>
      </c>
      <c r="BA46">
        <v>200</v>
      </c>
      <c r="BB46" t="s">
        <v>733</v>
      </c>
    </row>
    <row r="47" spans="8:54" x14ac:dyDescent="0.25">
      <c r="Q47">
        <v>63</v>
      </c>
      <c r="R47" t="s">
        <v>205</v>
      </c>
      <c r="W47">
        <v>13002</v>
      </c>
      <c r="X47" t="s">
        <v>316</v>
      </c>
      <c r="AC47">
        <v>215</v>
      </c>
      <c r="AD47" t="s">
        <v>434</v>
      </c>
      <c r="AO47">
        <v>119</v>
      </c>
      <c r="AP47" t="s">
        <v>564</v>
      </c>
      <c r="AR47">
        <v>274</v>
      </c>
      <c r="AS47" t="s">
        <v>438</v>
      </c>
      <c r="AX47">
        <v>168</v>
      </c>
      <c r="AY47" t="s">
        <v>682</v>
      </c>
      <c r="BA47">
        <v>197</v>
      </c>
      <c r="BB47" t="s">
        <v>734</v>
      </c>
    </row>
    <row r="48" spans="8:54" x14ac:dyDescent="0.25">
      <c r="Q48">
        <v>64</v>
      </c>
      <c r="R48" t="s">
        <v>206</v>
      </c>
      <c r="W48">
        <v>10202</v>
      </c>
      <c r="X48" t="s">
        <v>317</v>
      </c>
      <c r="AC48">
        <v>219</v>
      </c>
      <c r="AD48" t="s">
        <v>435</v>
      </c>
      <c r="AO48">
        <v>124</v>
      </c>
      <c r="AP48" t="s">
        <v>565</v>
      </c>
      <c r="AR48">
        <v>272</v>
      </c>
      <c r="AS48" t="s">
        <v>620</v>
      </c>
      <c r="AX48">
        <v>171</v>
      </c>
      <c r="AY48" t="s">
        <v>683</v>
      </c>
      <c r="BA48">
        <v>198</v>
      </c>
      <c r="BB48" t="s">
        <v>202</v>
      </c>
    </row>
    <row r="49" spans="17:54" x14ac:dyDescent="0.25">
      <c r="Q49">
        <v>65</v>
      </c>
      <c r="R49" t="s">
        <v>207</v>
      </c>
      <c r="W49">
        <v>10302</v>
      </c>
      <c r="X49" t="s">
        <v>318</v>
      </c>
      <c r="AC49">
        <v>217</v>
      </c>
      <c r="AD49" t="s">
        <v>436</v>
      </c>
      <c r="AO49">
        <v>117</v>
      </c>
      <c r="AP49" t="s">
        <v>566</v>
      </c>
    </row>
    <row r="50" spans="17:54" x14ac:dyDescent="0.25">
      <c r="Q50">
        <v>66</v>
      </c>
      <c r="R50" t="s">
        <v>208</v>
      </c>
      <c r="W50">
        <v>10402</v>
      </c>
      <c r="X50" t="s">
        <v>319</v>
      </c>
      <c r="AC50">
        <v>207</v>
      </c>
      <c r="AD50" t="s">
        <v>437</v>
      </c>
      <c r="AO50">
        <v>126</v>
      </c>
      <c r="AP50" t="s">
        <v>567</v>
      </c>
      <c r="AR50" s="5">
        <v>75</v>
      </c>
      <c r="AS50" s="5" t="s">
        <v>621</v>
      </c>
      <c r="AX50" s="5">
        <v>78</v>
      </c>
      <c r="AY50" s="5" t="s">
        <v>684</v>
      </c>
      <c r="BA50" s="5">
        <v>20</v>
      </c>
      <c r="BB50" s="5" t="s">
        <v>735</v>
      </c>
    </row>
    <row r="51" spans="17:54" x14ac:dyDescent="0.25">
      <c r="Q51">
        <v>67</v>
      </c>
      <c r="R51" t="s">
        <v>209</v>
      </c>
      <c r="W51">
        <v>10502</v>
      </c>
      <c r="X51" t="s">
        <v>320</v>
      </c>
      <c r="AC51">
        <v>221</v>
      </c>
      <c r="AD51" t="s">
        <v>438</v>
      </c>
      <c r="AO51">
        <v>127</v>
      </c>
      <c r="AP51" t="s">
        <v>568</v>
      </c>
      <c r="AR51">
        <v>292</v>
      </c>
      <c r="AS51" t="s">
        <v>622</v>
      </c>
      <c r="AX51">
        <v>157</v>
      </c>
      <c r="AY51" t="s">
        <v>686</v>
      </c>
      <c r="BA51">
        <v>217</v>
      </c>
      <c r="BB51" t="s">
        <v>736</v>
      </c>
    </row>
    <row r="52" spans="17:54" x14ac:dyDescent="0.25">
      <c r="Q52">
        <v>68</v>
      </c>
      <c r="R52" t="s">
        <v>210</v>
      </c>
      <c r="W52">
        <v>12902</v>
      </c>
      <c r="X52" t="s">
        <v>321</v>
      </c>
      <c r="AC52">
        <v>205</v>
      </c>
      <c r="AD52" t="s">
        <v>439</v>
      </c>
      <c r="AO52">
        <v>118</v>
      </c>
      <c r="AP52" t="s">
        <v>213</v>
      </c>
      <c r="AR52">
        <v>293</v>
      </c>
      <c r="AS52" t="s">
        <v>623</v>
      </c>
      <c r="AX52">
        <v>155</v>
      </c>
      <c r="AY52" t="s">
        <v>687</v>
      </c>
      <c r="BA52">
        <v>202</v>
      </c>
      <c r="BB52" t="s">
        <v>737</v>
      </c>
    </row>
    <row r="53" spans="17:54" x14ac:dyDescent="0.25">
      <c r="Q53">
        <v>69</v>
      </c>
      <c r="R53" t="s">
        <v>211</v>
      </c>
      <c r="W53">
        <v>11802</v>
      </c>
      <c r="X53" t="s">
        <v>322</v>
      </c>
      <c r="AC53">
        <v>218</v>
      </c>
      <c r="AD53" t="s">
        <v>440</v>
      </c>
      <c r="AO53">
        <v>122</v>
      </c>
      <c r="AP53" t="s">
        <v>569</v>
      </c>
      <c r="AR53">
        <v>296</v>
      </c>
      <c r="AS53" t="s">
        <v>624</v>
      </c>
      <c r="AX53">
        <v>152</v>
      </c>
      <c r="AY53" t="s">
        <v>688</v>
      </c>
      <c r="BA53">
        <v>210</v>
      </c>
      <c r="BB53" t="s">
        <v>738</v>
      </c>
    </row>
    <row r="54" spans="17:54" x14ac:dyDescent="0.25">
      <c r="Q54">
        <v>70</v>
      </c>
      <c r="R54" t="s">
        <v>212</v>
      </c>
      <c r="W54">
        <v>10602</v>
      </c>
      <c r="X54" t="s">
        <v>323</v>
      </c>
      <c r="AR54">
        <v>295</v>
      </c>
      <c r="AS54" t="s">
        <v>625</v>
      </c>
      <c r="AX54">
        <v>153</v>
      </c>
      <c r="AY54" t="s">
        <v>689</v>
      </c>
      <c r="BA54">
        <v>212</v>
      </c>
      <c r="BB54" t="s">
        <v>739</v>
      </c>
    </row>
    <row r="55" spans="17:54" x14ac:dyDescent="0.25">
      <c r="Q55">
        <v>160</v>
      </c>
      <c r="R55" t="s">
        <v>213</v>
      </c>
      <c r="W55">
        <v>10702</v>
      </c>
      <c r="X55" t="s">
        <v>324</v>
      </c>
      <c r="AC55" s="5">
        <v>554</v>
      </c>
      <c r="AD55" s="5" t="s">
        <v>442</v>
      </c>
      <c r="AO55" s="5">
        <v>64</v>
      </c>
      <c r="AP55" s="5" t="s">
        <v>570</v>
      </c>
      <c r="AR55">
        <v>294</v>
      </c>
      <c r="AS55" t="s">
        <v>422</v>
      </c>
      <c r="AX55">
        <v>154</v>
      </c>
      <c r="AY55" t="s">
        <v>690</v>
      </c>
      <c r="BA55">
        <v>216</v>
      </c>
      <c r="BB55" t="s">
        <v>740</v>
      </c>
    </row>
    <row r="56" spans="17:54" x14ac:dyDescent="0.25">
      <c r="W56">
        <v>10802</v>
      </c>
      <c r="X56" t="s">
        <v>325</v>
      </c>
      <c r="AC56">
        <v>223</v>
      </c>
      <c r="AD56" t="s">
        <v>443</v>
      </c>
      <c r="AO56">
        <v>105</v>
      </c>
      <c r="AP56" t="s">
        <v>571</v>
      </c>
      <c r="AX56">
        <v>156</v>
      </c>
      <c r="AY56" t="s">
        <v>691</v>
      </c>
      <c r="BA56">
        <v>219</v>
      </c>
      <c r="BB56" t="s">
        <v>741</v>
      </c>
    </row>
    <row r="57" spans="17:54" x14ac:dyDescent="0.25">
      <c r="Q57" s="5">
        <v>610</v>
      </c>
      <c r="R57" s="5" t="s">
        <v>214</v>
      </c>
      <c r="W57">
        <v>10902</v>
      </c>
      <c r="X57" t="s">
        <v>326</v>
      </c>
      <c r="AC57">
        <v>200</v>
      </c>
      <c r="AD57" t="s">
        <v>444</v>
      </c>
      <c r="AO57">
        <v>106</v>
      </c>
      <c r="AP57" t="s">
        <v>174</v>
      </c>
      <c r="AR57" s="5">
        <v>77</v>
      </c>
      <c r="AS57" s="5" t="s">
        <v>626</v>
      </c>
      <c r="BA57">
        <v>206</v>
      </c>
      <c r="BB57" t="s">
        <v>742</v>
      </c>
    </row>
    <row r="58" spans="17:54" x14ac:dyDescent="0.25">
      <c r="Q58">
        <v>15</v>
      </c>
      <c r="R58" t="s">
        <v>215</v>
      </c>
      <c r="W58">
        <v>11002</v>
      </c>
      <c r="X58" t="s">
        <v>327</v>
      </c>
      <c r="AC58">
        <v>188</v>
      </c>
      <c r="AD58" t="s">
        <v>445</v>
      </c>
      <c r="AO58">
        <v>99</v>
      </c>
      <c r="AP58" t="s">
        <v>572</v>
      </c>
      <c r="AR58">
        <v>302</v>
      </c>
      <c r="AS58" t="s">
        <v>627</v>
      </c>
      <c r="AX58" s="5">
        <v>79</v>
      </c>
      <c r="AY58" s="5" t="s">
        <v>692</v>
      </c>
      <c r="BA58">
        <v>220</v>
      </c>
      <c r="BB58" t="s">
        <v>743</v>
      </c>
    </row>
    <row r="59" spans="17:54" x14ac:dyDescent="0.25">
      <c r="Q59">
        <v>16</v>
      </c>
      <c r="R59" t="s">
        <v>216</v>
      </c>
      <c r="W59">
        <v>11102</v>
      </c>
      <c r="X59" t="s">
        <v>328</v>
      </c>
      <c r="AC59">
        <v>189</v>
      </c>
      <c r="AD59" t="s">
        <v>446</v>
      </c>
      <c r="AO59">
        <v>100</v>
      </c>
      <c r="AP59" t="s">
        <v>573</v>
      </c>
      <c r="AR59">
        <v>303</v>
      </c>
      <c r="AS59" t="s">
        <v>532</v>
      </c>
      <c r="AX59">
        <v>161</v>
      </c>
      <c r="AY59" t="s">
        <v>693</v>
      </c>
      <c r="BA59">
        <v>227</v>
      </c>
      <c r="BB59" t="s">
        <v>744</v>
      </c>
    </row>
    <row r="60" spans="17:54" x14ac:dyDescent="0.25">
      <c r="Q60">
        <v>17</v>
      </c>
      <c r="R60" t="s">
        <v>217</v>
      </c>
      <c r="W60">
        <v>11202</v>
      </c>
      <c r="X60" t="s">
        <v>329</v>
      </c>
      <c r="AC60">
        <v>191</v>
      </c>
      <c r="AD60" t="s">
        <v>447</v>
      </c>
      <c r="AO60">
        <v>101</v>
      </c>
      <c r="AP60" t="s">
        <v>574</v>
      </c>
      <c r="AX60">
        <v>163</v>
      </c>
      <c r="AY60" t="s">
        <v>694</v>
      </c>
      <c r="BA60">
        <v>207</v>
      </c>
      <c r="BB60" t="s">
        <v>745</v>
      </c>
    </row>
    <row r="61" spans="17:54" x14ac:dyDescent="0.25">
      <c r="Q61">
        <v>20</v>
      </c>
      <c r="R61" t="s">
        <v>219</v>
      </c>
      <c r="W61">
        <v>11302</v>
      </c>
      <c r="X61" t="s">
        <v>330</v>
      </c>
      <c r="AC61">
        <v>198</v>
      </c>
      <c r="AD61" t="s">
        <v>448</v>
      </c>
      <c r="AO61">
        <v>103</v>
      </c>
      <c r="AP61" t="s">
        <v>575</v>
      </c>
      <c r="AR61" s="5">
        <v>22</v>
      </c>
      <c r="AS61" s="5" t="s">
        <v>628</v>
      </c>
      <c r="AX61">
        <v>158</v>
      </c>
      <c r="AY61" t="s">
        <v>260</v>
      </c>
      <c r="BA61">
        <v>209</v>
      </c>
      <c r="BB61" t="s">
        <v>746</v>
      </c>
    </row>
    <row r="62" spans="17:54" x14ac:dyDescent="0.25">
      <c r="Q62">
        <v>21</v>
      </c>
      <c r="R62" t="s">
        <v>220</v>
      </c>
      <c r="W62">
        <v>11402</v>
      </c>
      <c r="X62" t="s">
        <v>331</v>
      </c>
      <c r="AC62">
        <v>190</v>
      </c>
      <c r="AD62" t="s">
        <v>449</v>
      </c>
      <c r="AO62">
        <v>102</v>
      </c>
      <c r="AP62" t="s">
        <v>218</v>
      </c>
      <c r="AR62">
        <v>269</v>
      </c>
      <c r="AS62" t="s">
        <v>629</v>
      </c>
      <c r="AX62">
        <v>162</v>
      </c>
      <c r="AY62" t="s">
        <v>262</v>
      </c>
      <c r="BA62">
        <v>228</v>
      </c>
      <c r="BB62" t="s">
        <v>747</v>
      </c>
    </row>
    <row r="63" spans="17:54" x14ac:dyDescent="0.25">
      <c r="Q63">
        <v>18</v>
      </c>
      <c r="R63" t="s">
        <v>218</v>
      </c>
      <c r="W63">
        <v>11502</v>
      </c>
      <c r="X63" t="s">
        <v>332</v>
      </c>
      <c r="AC63">
        <v>192</v>
      </c>
      <c r="AD63" t="s">
        <v>450</v>
      </c>
      <c r="AO63">
        <v>104</v>
      </c>
      <c r="AP63" t="s">
        <v>576</v>
      </c>
      <c r="AR63">
        <v>267</v>
      </c>
      <c r="AS63" t="s">
        <v>630</v>
      </c>
      <c r="AX63">
        <v>159</v>
      </c>
      <c r="AY63" t="s">
        <v>695</v>
      </c>
      <c r="BA63">
        <v>230</v>
      </c>
      <c r="BB63" t="s">
        <v>748</v>
      </c>
    </row>
    <row r="64" spans="17:54" x14ac:dyDescent="0.25">
      <c r="Q64">
        <v>25</v>
      </c>
      <c r="R64" t="s">
        <v>223</v>
      </c>
      <c r="W64">
        <v>11602</v>
      </c>
      <c r="X64" t="s">
        <v>333</v>
      </c>
      <c r="AC64">
        <v>193</v>
      </c>
      <c r="AD64" t="s">
        <v>451</v>
      </c>
      <c r="AO64">
        <v>107</v>
      </c>
      <c r="AP64" t="s">
        <v>225</v>
      </c>
      <c r="AR64">
        <v>268</v>
      </c>
      <c r="AS64" t="s">
        <v>631</v>
      </c>
      <c r="AX64">
        <v>160</v>
      </c>
      <c r="AY64" t="s">
        <v>696</v>
      </c>
      <c r="BA64">
        <v>226</v>
      </c>
      <c r="BB64" t="s">
        <v>749</v>
      </c>
    </row>
    <row r="65" spans="17:54" x14ac:dyDescent="0.25">
      <c r="Q65">
        <v>22</v>
      </c>
      <c r="R65" t="s">
        <v>221</v>
      </c>
      <c r="W65">
        <v>12502</v>
      </c>
      <c r="X65" t="s">
        <v>334</v>
      </c>
      <c r="AC65">
        <v>194</v>
      </c>
      <c r="AD65" t="s">
        <v>452</v>
      </c>
      <c r="BA65">
        <v>203</v>
      </c>
      <c r="BB65" t="s">
        <v>750</v>
      </c>
    </row>
    <row r="66" spans="17:54" x14ac:dyDescent="0.25">
      <c r="Q66">
        <v>23</v>
      </c>
      <c r="R66" t="s">
        <v>222</v>
      </c>
      <c r="W66">
        <v>11702</v>
      </c>
      <c r="X66" t="s">
        <v>335</v>
      </c>
      <c r="AC66">
        <v>195</v>
      </c>
      <c r="AD66" t="s">
        <v>453</v>
      </c>
      <c r="AO66" s="5">
        <v>65</v>
      </c>
      <c r="AP66" s="5" t="s">
        <v>601</v>
      </c>
      <c r="AR66" s="5">
        <v>73</v>
      </c>
      <c r="AS66" s="5" t="s">
        <v>632</v>
      </c>
      <c r="AX66" s="5">
        <v>82</v>
      </c>
      <c r="AY66" s="5" t="s">
        <v>697</v>
      </c>
      <c r="BA66">
        <v>215</v>
      </c>
      <c r="BB66" t="s">
        <v>751</v>
      </c>
    </row>
    <row r="67" spans="17:54" x14ac:dyDescent="0.25">
      <c r="Q67">
        <v>27</v>
      </c>
      <c r="R67" t="s">
        <v>225</v>
      </c>
      <c r="W67">
        <v>11902</v>
      </c>
      <c r="X67" t="s">
        <v>336</v>
      </c>
      <c r="AC67">
        <v>196</v>
      </c>
      <c r="AD67" t="s">
        <v>454</v>
      </c>
      <c r="AO67">
        <v>112</v>
      </c>
      <c r="AP67" t="s">
        <v>577</v>
      </c>
      <c r="AR67">
        <v>279</v>
      </c>
      <c r="AS67" t="s">
        <v>633</v>
      </c>
      <c r="AX67">
        <v>172</v>
      </c>
      <c r="AY67" t="s">
        <v>541</v>
      </c>
      <c r="BA67">
        <v>223</v>
      </c>
      <c r="BB67" t="s">
        <v>752</v>
      </c>
    </row>
    <row r="68" spans="17:54" x14ac:dyDescent="0.25">
      <c r="Q68">
        <v>26</v>
      </c>
      <c r="R68" t="s">
        <v>224</v>
      </c>
      <c r="W68">
        <v>12002</v>
      </c>
      <c r="X68" t="s">
        <v>337</v>
      </c>
      <c r="AC68">
        <v>197</v>
      </c>
      <c r="AD68" t="s">
        <v>455</v>
      </c>
      <c r="AO68">
        <v>110</v>
      </c>
      <c r="AP68" t="s">
        <v>244</v>
      </c>
      <c r="AR68">
        <v>280</v>
      </c>
      <c r="AS68" t="s">
        <v>407</v>
      </c>
      <c r="AX68">
        <v>173</v>
      </c>
      <c r="AY68" t="s">
        <v>698</v>
      </c>
      <c r="BA68">
        <v>222</v>
      </c>
      <c r="BB68" t="s">
        <v>753</v>
      </c>
    </row>
    <row r="69" spans="17:54" x14ac:dyDescent="0.25">
      <c r="W69">
        <v>12102</v>
      </c>
      <c r="X69" t="s">
        <v>338</v>
      </c>
      <c r="AC69">
        <v>222</v>
      </c>
      <c r="AD69" t="s">
        <v>456</v>
      </c>
      <c r="AO69">
        <v>115</v>
      </c>
      <c r="AP69" t="s">
        <v>245</v>
      </c>
      <c r="AR69">
        <v>281</v>
      </c>
      <c r="AS69" t="s">
        <v>634</v>
      </c>
      <c r="BA69">
        <v>211</v>
      </c>
      <c r="BB69" t="s">
        <v>754</v>
      </c>
    </row>
    <row r="70" spans="17:54" x14ac:dyDescent="0.25">
      <c r="Q70" s="5">
        <v>2</v>
      </c>
      <c r="R70" s="5" t="s">
        <v>144</v>
      </c>
      <c r="W70">
        <v>12202</v>
      </c>
      <c r="X70" t="s">
        <v>339</v>
      </c>
      <c r="AC70">
        <v>199</v>
      </c>
      <c r="AD70" t="s">
        <v>457</v>
      </c>
      <c r="AO70">
        <v>111</v>
      </c>
      <c r="AP70" t="s">
        <v>578</v>
      </c>
      <c r="AR70">
        <v>278</v>
      </c>
      <c r="AS70" t="s">
        <v>163</v>
      </c>
      <c r="AX70" s="5">
        <v>80</v>
      </c>
      <c r="AY70" s="5" t="s">
        <v>699</v>
      </c>
      <c r="BA70">
        <v>224</v>
      </c>
      <c r="BB70" t="s">
        <v>755</v>
      </c>
    </row>
    <row r="71" spans="17:54" x14ac:dyDescent="0.25">
      <c r="Q71">
        <v>3</v>
      </c>
      <c r="R71" t="s">
        <v>226</v>
      </c>
      <c r="W71">
        <v>12302</v>
      </c>
      <c r="X71" t="s">
        <v>340</v>
      </c>
      <c r="AC71">
        <v>201</v>
      </c>
      <c r="AD71" t="s">
        <v>458</v>
      </c>
      <c r="AO71">
        <v>114</v>
      </c>
      <c r="AP71" t="s">
        <v>246</v>
      </c>
      <c r="AX71">
        <v>165</v>
      </c>
      <c r="AY71" t="s">
        <v>700</v>
      </c>
      <c r="BA71">
        <v>229</v>
      </c>
      <c r="BB71" t="s">
        <v>756</v>
      </c>
    </row>
    <row r="72" spans="17:54" x14ac:dyDescent="0.25">
      <c r="Q72">
        <v>4</v>
      </c>
      <c r="R72" t="s">
        <v>227</v>
      </c>
      <c r="W72">
        <v>13102</v>
      </c>
      <c r="X72" t="s">
        <v>341</v>
      </c>
      <c r="AO72">
        <v>113</v>
      </c>
      <c r="AP72" t="s">
        <v>579</v>
      </c>
      <c r="AX72">
        <v>164</v>
      </c>
      <c r="AY72" t="s">
        <v>280</v>
      </c>
      <c r="BA72">
        <v>204</v>
      </c>
      <c r="BB72" t="s">
        <v>757</v>
      </c>
    </row>
    <row r="73" spans="17:54" x14ac:dyDescent="0.25">
      <c r="Q73">
        <v>262</v>
      </c>
      <c r="R73" t="s">
        <v>228</v>
      </c>
      <c r="W73">
        <v>12402</v>
      </c>
      <c r="X73" t="s">
        <v>342</v>
      </c>
      <c r="AC73" s="5">
        <v>552</v>
      </c>
      <c r="AD73" s="5" t="s">
        <v>166</v>
      </c>
      <c r="AO73">
        <v>109</v>
      </c>
      <c r="AP73" t="s">
        <v>580</v>
      </c>
      <c r="BA73">
        <v>225</v>
      </c>
      <c r="BB73" t="s">
        <v>758</v>
      </c>
    </row>
    <row r="74" spans="17:54" x14ac:dyDescent="0.25">
      <c r="Q74">
        <v>261</v>
      </c>
      <c r="R74" t="s">
        <v>229</v>
      </c>
      <c r="W74">
        <v>12602</v>
      </c>
      <c r="X74" t="s">
        <v>343</v>
      </c>
      <c r="AC74">
        <v>176</v>
      </c>
      <c r="AD74" t="s">
        <v>459</v>
      </c>
      <c r="AO74">
        <v>108</v>
      </c>
      <c r="AP74" t="s">
        <v>251</v>
      </c>
      <c r="AX74" s="5">
        <v>86</v>
      </c>
      <c r="AY74" s="5" t="s">
        <v>701</v>
      </c>
      <c r="BA74">
        <v>213</v>
      </c>
      <c r="BB74" t="s">
        <v>759</v>
      </c>
    </row>
    <row r="75" spans="17:54" x14ac:dyDescent="0.25">
      <c r="Q75">
        <v>264</v>
      </c>
      <c r="R75" t="s">
        <v>230</v>
      </c>
      <c r="W75">
        <v>12702</v>
      </c>
      <c r="X75" t="s">
        <v>344</v>
      </c>
      <c r="AX75">
        <v>188</v>
      </c>
      <c r="AY75" t="s">
        <v>702</v>
      </c>
      <c r="BA75">
        <v>218</v>
      </c>
      <c r="BB75" t="s">
        <v>760</v>
      </c>
    </row>
    <row r="76" spans="17:54" x14ac:dyDescent="0.25">
      <c r="Q76">
        <v>260</v>
      </c>
      <c r="R76" t="s">
        <v>231</v>
      </c>
      <c r="W76">
        <v>12802</v>
      </c>
      <c r="X76" t="s">
        <v>345</v>
      </c>
      <c r="AC76" s="5">
        <v>551</v>
      </c>
      <c r="AD76" s="5" t="s">
        <v>165</v>
      </c>
      <c r="AO76" s="5">
        <v>62</v>
      </c>
      <c r="AP76" s="5" t="s">
        <v>144</v>
      </c>
      <c r="AX76">
        <v>189</v>
      </c>
      <c r="AY76" t="s">
        <v>703</v>
      </c>
      <c r="BA76">
        <v>205</v>
      </c>
      <c r="BB76" t="s">
        <v>761</v>
      </c>
    </row>
    <row r="77" spans="17:54" x14ac:dyDescent="0.25">
      <c r="Q77">
        <v>266</v>
      </c>
      <c r="R77" t="s">
        <v>232</v>
      </c>
      <c r="AC77">
        <v>175</v>
      </c>
      <c r="AD77" t="s">
        <v>460</v>
      </c>
      <c r="AO77">
        <v>94</v>
      </c>
      <c r="AP77" t="s">
        <v>581</v>
      </c>
      <c r="BA77">
        <v>208</v>
      </c>
      <c r="BB77" t="s">
        <v>762</v>
      </c>
    </row>
    <row r="78" spans="17:54" x14ac:dyDescent="0.25">
      <c r="Q78">
        <v>5</v>
      </c>
      <c r="R78" t="s">
        <v>233</v>
      </c>
      <c r="W78" s="5">
        <v>10003</v>
      </c>
      <c r="X78" s="5" t="s">
        <v>378</v>
      </c>
      <c r="AC78">
        <v>257</v>
      </c>
      <c r="AD78" t="s">
        <v>461</v>
      </c>
      <c r="AO78">
        <v>93</v>
      </c>
      <c r="AP78" t="s">
        <v>582</v>
      </c>
      <c r="AX78" s="5">
        <v>87</v>
      </c>
      <c r="AY78" s="5" t="s">
        <v>704</v>
      </c>
      <c r="BA78">
        <v>214</v>
      </c>
      <c r="BB78" t="s">
        <v>763</v>
      </c>
    </row>
    <row r="79" spans="17:54" x14ac:dyDescent="0.25">
      <c r="Q79">
        <v>6</v>
      </c>
      <c r="R79" t="s">
        <v>234</v>
      </c>
      <c r="W79">
        <v>10103</v>
      </c>
      <c r="X79" t="s">
        <v>347</v>
      </c>
      <c r="AC79">
        <v>171</v>
      </c>
      <c r="AD79" t="s">
        <v>165</v>
      </c>
      <c r="AO79">
        <v>92</v>
      </c>
      <c r="AP79" t="s">
        <v>583</v>
      </c>
      <c r="AX79">
        <v>191</v>
      </c>
      <c r="AY79" t="s">
        <v>543</v>
      </c>
      <c r="BA79">
        <v>221</v>
      </c>
      <c r="BB79" t="s">
        <v>764</v>
      </c>
    </row>
    <row r="80" spans="17:54" x14ac:dyDescent="0.25">
      <c r="Q80">
        <v>7</v>
      </c>
      <c r="R80" t="s">
        <v>235</v>
      </c>
      <c r="W80">
        <v>13003</v>
      </c>
      <c r="X80" t="s">
        <v>348</v>
      </c>
      <c r="AC80">
        <v>253</v>
      </c>
      <c r="AD80" t="s">
        <v>462</v>
      </c>
      <c r="AO80">
        <v>95</v>
      </c>
      <c r="AP80" t="s">
        <v>239</v>
      </c>
      <c r="AX80">
        <v>190</v>
      </c>
      <c r="AY80" t="s">
        <v>705</v>
      </c>
    </row>
    <row r="81" spans="17:54" x14ac:dyDescent="0.25">
      <c r="Q81">
        <v>265</v>
      </c>
      <c r="R81" t="s">
        <v>236</v>
      </c>
      <c r="W81">
        <v>10203</v>
      </c>
      <c r="X81" t="s">
        <v>349</v>
      </c>
      <c r="AC81">
        <v>172</v>
      </c>
      <c r="AD81" t="s">
        <v>463</v>
      </c>
      <c r="BA81" s="5">
        <v>72</v>
      </c>
      <c r="BB81" s="5" t="s">
        <v>765</v>
      </c>
    </row>
    <row r="82" spans="17:54" x14ac:dyDescent="0.25">
      <c r="Q82">
        <v>258</v>
      </c>
      <c r="R82" t="s">
        <v>237</v>
      </c>
      <c r="W82">
        <v>10303</v>
      </c>
      <c r="X82" t="s">
        <v>350</v>
      </c>
      <c r="AC82">
        <v>173</v>
      </c>
      <c r="AD82" t="s">
        <v>464</v>
      </c>
      <c r="AO82" s="5">
        <v>68</v>
      </c>
      <c r="AP82" s="5" t="s">
        <v>584</v>
      </c>
      <c r="BA82">
        <v>250</v>
      </c>
      <c r="BB82" t="s">
        <v>766</v>
      </c>
    </row>
    <row r="83" spans="17:54" x14ac:dyDescent="0.25">
      <c r="Q83">
        <v>263</v>
      </c>
      <c r="R83" t="s">
        <v>238</v>
      </c>
      <c r="W83">
        <v>10403</v>
      </c>
      <c r="X83" t="s">
        <v>351</v>
      </c>
      <c r="AC83">
        <v>256</v>
      </c>
      <c r="AD83" t="s">
        <v>465</v>
      </c>
      <c r="AO83">
        <v>68</v>
      </c>
      <c r="AP83" s="3" t="s">
        <v>524</v>
      </c>
      <c r="BA83">
        <v>251</v>
      </c>
      <c r="BB83" t="s">
        <v>589</v>
      </c>
    </row>
    <row r="84" spans="17:54" x14ac:dyDescent="0.25">
      <c r="Q84">
        <v>13</v>
      </c>
      <c r="R84" t="s">
        <v>239</v>
      </c>
      <c r="W84">
        <v>10503</v>
      </c>
      <c r="X84" t="s">
        <v>352</v>
      </c>
      <c r="AC84">
        <v>254</v>
      </c>
      <c r="AD84" t="s">
        <v>466</v>
      </c>
    </row>
    <row r="85" spans="17:54" x14ac:dyDescent="0.25">
      <c r="Q85">
        <v>259</v>
      </c>
      <c r="R85" t="s">
        <v>240</v>
      </c>
      <c r="W85">
        <v>12903</v>
      </c>
      <c r="X85" t="s">
        <v>353</v>
      </c>
      <c r="AC85">
        <v>174</v>
      </c>
      <c r="AD85" t="s">
        <v>467</v>
      </c>
    </row>
    <row r="86" spans="17:54" x14ac:dyDescent="0.25">
      <c r="Q86">
        <v>12</v>
      </c>
      <c r="R86" t="s">
        <v>241</v>
      </c>
      <c r="W86">
        <v>11803</v>
      </c>
      <c r="X86" t="s">
        <v>354</v>
      </c>
      <c r="AC86">
        <v>255</v>
      </c>
      <c r="AD86" t="s">
        <v>468</v>
      </c>
    </row>
    <row r="87" spans="17:54" x14ac:dyDescent="0.25">
      <c r="Q87">
        <v>10</v>
      </c>
      <c r="R87" t="s">
        <v>242</v>
      </c>
      <c r="W87">
        <v>10603</v>
      </c>
      <c r="X87" t="s">
        <v>355</v>
      </c>
    </row>
    <row r="88" spans="17:54" x14ac:dyDescent="0.25">
      <c r="Q88">
        <v>11</v>
      </c>
      <c r="R88" t="s">
        <v>243</v>
      </c>
      <c r="W88">
        <v>10703</v>
      </c>
      <c r="X88" t="s">
        <v>356</v>
      </c>
      <c r="AC88" s="5">
        <v>163</v>
      </c>
      <c r="AD88" s="5" t="s">
        <v>163</v>
      </c>
    </row>
    <row r="89" spans="17:54" x14ac:dyDescent="0.25">
      <c r="W89">
        <v>10803</v>
      </c>
      <c r="X89" t="s">
        <v>357</v>
      </c>
      <c r="AC89">
        <v>164</v>
      </c>
      <c r="AD89" t="s">
        <v>469</v>
      </c>
    </row>
    <row r="90" spans="17:54" x14ac:dyDescent="0.25">
      <c r="Q90" s="5">
        <v>28</v>
      </c>
      <c r="R90" s="5" t="s">
        <v>145</v>
      </c>
      <c r="W90">
        <v>10903</v>
      </c>
      <c r="X90" t="s">
        <v>358</v>
      </c>
      <c r="AC90">
        <v>182</v>
      </c>
      <c r="AD90" t="s">
        <v>470</v>
      </c>
    </row>
    <row r="91" spans="17:54" x14ac:dyDescent="0.25">
      <c r="Q91">
        <v>30</v>
      </c>
      <c r="R91" t="s">
        <v>244</v>
      </c>
      <c r="W91">
        <v>11003</v>
      </c>
      <c r="X91" t="s">
        <v>359</v>
      </c>
      <c r="AC91">
        <v>165</v>
      </c>
      <c r="AD91" t="s">
        <v>471</v>
      </c>
    </row>
    <row r="92" spans="17:54" x14ac:dyDescent="0.25">
      <c r="Q92">
        <v>36</v>
      </c>
      <c r="R92" t="s">
        <v>245</v>
      </c>
      <c r="W92">
        <v>11103</v>
      </c>
      <c r="X92" t="s">
        <v>360</v>
      </c>
      <c r="AC92">
        <v>170</v>
      </c>
      <c r="AD92" t="s">
        <v>472</v>
      </c>
    </row>
    <row r="93" spans="17:54" x14ac:dyDescent="0.25">
      <c r="Q93">
        <v>29</v>
      </c>
      <c r="R93" t="s">
        <v>246</v>
      </c>
      <c r="W93">
        <v>11203</v>
      </c>
      <c r="X93" t="s">
        <v>361</v>
      </c>
      <c r="AC93">
        <v>185</v>
      </c>
      <c r="AD93" t="s">
        <v>473</v>
      </c>
    </row>
    <row r="94" spans="17:54" x14ac:dyDescent="0.25">
      <c r="Q94">
        <v>34</v>
      </c>
      <c r="R94" t="s">
        <v>247</v>
      </c>
      <c r="W94">
        <v>11303</v>
      </c>
      <c r="X94" t="s">
        <v>362</v>
      </c>
      <c r="AC94">
        <v>166</v>
      </c>
      <c r="AD94" t="s">
        <v>474</v>
      </c>
    </row>
    <row r="95" spans="17:54" x14ac:dyDescent="0.25">
      <c r="Q95">
        <v>35</v>
      </c>
      <c r="R95" t="s">
        <v>248</v>
      </c>
      <c r="W95">
        <v>11403</v>
      </c>
      <c r="X95" t="s">
        <v>363</v>
      </c>
      <c r="AC95">
        <v>169</v>
      </c>
      <c r="AD95" t="s">
        <v>475</v>
      </c>
    </row>
    <row r="96" spans="17:54" x14ac:dyDescent="0.25">
      <c r="Q96">
        <v>31</v>
      </c>
      <c r="R96" t="s">
        <v>249</v>
      </c>
      <c r="W96">
        <v>11503</v>
      </c>
      <c r="X96" t="s">
        <v>364</v>
      </c>
      <c r="AC96">
        <v>167</v>
      </c>
      <c r="AD96" t="s">
        <v>476</v>
      </c>
    </row>
    <row r="97" spans="17:30" x14ac:dyDescent="0.25">
      <c r="Q97">
        <v>32</v>
      </c>
      <c r="R97" t="s">
        <v>250</v>
      </c>
      <c r="W97">
        <v>11603</v>
      </c>
      <c r="X97" t="s">
        <v>365</v>
      </c>
      <c r="AC97">
        <v>168</v>
      </c>
      <c r="AD97" t="s">
        <v>477</v>
      </c>
    </row>
    <row r="98" spans="17:30" x14ac:dyDescent="0.25">
      <c r="Q98">
        <v>33</v>
      </c>
      <c r="R98" t="s">
        <v>251</v>
      </c>
      <c r="W98">
        <v>12503</v>
      </c>
      <c r="X98" t="s">
        <v>366</v>
      </c>
      <c r="AC98">
        <v>354</v>
      </c>
      <c r="AD98" t="s">
        <v>478</v>
      </c>
    </row>
    <row r="99" spans="17:30" x14ac:dyDescent="0.25">
      <c r="W99">
        <v>11703</v>
      </c>
      <c r="X99" t="s">
        <v>367</v>
      </c>
    </row>
    <row r="100" spans="17:30" x14ac:dyDescent="0.25">
      <c r="W100">
        <v>11903</v>
      </c>
      <c r="X100" t="s">
        <v>368</v>
      </c>
    </row>
    <row r="101" spans="17:30" x14ac:dyDescent="0.25">
      <c r="W101">
        <v>12003</v>
      </c>
      <c r="X101" t="s">
        <v>369</v>
      </c>
    </row>
    <row r="102" spans="17:30" x14ac:dyDescent="0.25">
      <c r="W102">
        <v>12103</v>
      </c>
      <c r="X102" t="s">
        <v>370</v>
      </c>
    </row>
    <row r="103" spans="17:30" x14ac:dyDescent="0.25">
      <c r="W103">
        <v>12203</v>
      </c>
      <c r="X103" t="s">
        <v>371</v>
      </c>
    </row>
    <row r="104" spans="17:30" x14ac:dyDescent="0.25">
      <c r="W104">
        <v>12303</v>
      </c>
      <c r="X104" t="s">
        <v>372</v>
      </c>
    </row>
    <row r="105" spans="17:30" x14ac:dyDescent="0.25">
      <c r="W105">
        <v>13103</v>
      </c>
      <c r="X105" t="s">
        <v>373</v>
      </c>
    </row>
    <row r="106" spans="17:30" x14ac:dyDescent="0.25">
      <c r="W106">
        <v>12403</v>
      </c>
      <c r="X106" t="s">
        <v>374</v>
      </c>
    </row>
    <row r="107" spans="17:30" x14ac:dyDescent="0.25">
      <c r="W107">
        <v>12603</v>
      </c>
      <c r="X107" t="s">
        <v>375</v>
      </c>
    </row>
    <row r="108" spans="17:30" x14ac:dyDescent="0.25">
      <c r="W108">
        <v>12703</v>
      </c>
      <c r="X108" t="s">
        <v>376</v>
      </c>
    </row>
    <row r="109" spans="17:30" x14ac:dyDescent="0.25">
      <c r="W109">
        <v>12803</v>
      </c>
      <c r="X109" t="s">
        <v>377</v>
      </c>
    </row>
  </sheetData>
  <sheetProtection algorithmName="SHA-512" hashValue="vX8BXgHwR6EDrMZKlThJ/neDY8UFyMzO8O0qdtBF6Qr+ismI5vbtV5LoyPovLGoDGUXwKMcW4etbOsrNjbgsgA==" saltValue="o9q2EtZtWTZPK/zvqObxkQ==" spinCount="100000" sheet="1" objects="1" scenarios="1"/>
  <sortState ref="AI2:AJ7">
    <sortCondition ref="AJ2"/>
  </sortState>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90</vt:i4>
      </vt:variant>
    </vt:vector>
  </HeadingPairs>
  <TitlesOfParts>
    <vt:vector size="94" baseType="lpstr">
      <vt:lpstr>Ficha Equipo</vt:lpstr>
      <vt:lpstr>Grupos de Equipamiento</vt:lpstr>
      <vt:lpstr>Proyectos</vt:lpstr>
      <vt:lpstr>Listas</vt:lpstr>
      <vt:lpstr>AGRICULTURA_SILVICULTURA_PESCA2</vt:lpstr>
      <vt:lpstr>AGRONOMIA</vt:lpstr>
      <vt:lpstr>ANTROPOLOGIA_Y_ARQUEOLOGIA</vt:lpstr>
      <vt:lpstr>ANTROPOLOGIA2</vt:lpstr>
      <vt:lpstr>'Ficha Equipo'!Área_de_impresión</vt:lpstr>
      <vt:lpstr>ARQUITECTURA_URBANISMO_GEOGRAF_ARTES</vt:lpstr>
      <vt:lpstr>ARTE_ARTES_HISTORIA_DEL_ARTE_ARTES_ESCENICAS_MUSICA2</vt:lpstr>
      <vt:lpstr>ASTRONOMIA_COSMOLOGÍA_Y_PARTICULAS</vt:lpstr>
      <vt:lpstr>BIOLOGIA_1</vt:lpstr>
      <vt:lpstr>BIOLOGIA_2</vt:lpstr>
      <vt:lpstr>BIOLOGIA_3</vt:lpstr>
      <vt:lpstr>BIOTECNOLOGIA_AGRICOLA2</vt:lpstr>
      <vt:lpstr>BIOTECNOLOGIA_AMBIENTAL2</vt:lpstr>
      <vt:lpstr>BIOTECNOLOGIA_INDUSTRIAL2</vt:lpstr>
      <vt:lpstr>BIOTECNOLOGIA_MEDICA2</vt:lpstr>
      <vt:lpstr>CIENCIA_ANIMAL_Y_LECHERIA2</vt:lpstr>
      <vt:lpstr>CIENCIAS_AGRICOLAS2</vt:lpstr>
      <vt:lpstr>CIENCIAS_BIOLOGICAS2</vt:lpstr>
      <vt:lpstr>CIENCIAS_BIOMEDICAS</vt:lpstr>
      <vt:lpstr>CIENCIAS_CLINICAS</vt:lpstr>
      <vt:lpstr>CIENCIAS_DE_LA_EDUCACION2</vt:lpstr>
      <vt:lpstr>CIENCIAS_DE_LA_INFORMACION_Y_COMPUTACION2</vt:lpstr>
      <vt:lpstr>CIENCIAS_DE_LA_SALUD2</vt:lpstr>
      <vt:lpstr>CIENCIAS_DE_LA_TIERRA</vt:lpstr>
      <vt:lpstr>CIENCIAS_DE_LA_TIERRA_Y_DEL_MEDIO_AMBIENTE2</vt:lpstr>
      <vt:lpstr>CIENCIAS_ECONÓMICAS_Y_ADMINISTRATIVAS</vt:lpstr>
      <vt:lpstr>CIENCIAS_EXACTAS_Y_NATURALES</vt:lpstr>
      <vt:lpstr>CIENCIAS_FISICAS2</vt:lpstr>
      <vt:lpstr>CIENCIAS_JURIDICAS_Y_POLÍTICAS</vt:lpstr>
      <vt:lpstr>CIENCIAS_NATURALES2</vt:lpstr>
      <vt:lpstr>CIENCIAS_POLITICAS2</vt:lpstr>
      <vt:lpstr>CIENCIAS_QUIMICAS2</vt:lpstr>
      <vt:lpstr>CIENCIAS_SALUD_PUBLICA</vt:lpstr>
      <vt:lpstr>CIENCIAS_SOCIALES</vt:lpstr>
      <vt:lpstr>CIENCIAS_SOCIALES2</vt:lpstr>
      <vt:lpstr>CIENCIAS_VETERINARIAS2</vt:lpstr>
      <vt:lpstr>COMUNICACIÓN_Y_MEDIOS2</vt:lpstr>
      <vt:lpstr>CONICYT</vt:lpstr>
      <vt:lpstr>DERECHO2</vt:lpstr>
      <vt:lpstr>DISC_OCDE</vt:lpstr>
      <vt:lpstr>Disciplinas_FOND</vt:lpstr>
      <vt:lpstr>ECONOMIA_Y_NEGOCIOS2</vt:lpstr>
      <vt:lpstr>EDUCACIÓN</vt:lpstr>
      <vt:lpstr>FILOSOFIA</vt:lpstr>
      <vt:lpstr>FILOSOFIA_ETICA_Y_RELIGION2</vt:lpstr>
      <vt:lpstr>FISICA_TEÓRICA_Y_EXPERIMENTAL</vt:lpstr>
      <vt:lpstr>Fuente_de_Financiamiento</vt:lpstr>
      <vt:lpstr>GEOGRAFIA_ECONOMICA_Y_SOCIAL2</vt:lpstr>
      <vt:lpstr>Grupo_equipamiento</vt:lpstr>
      <vt:lpstr>HISTORIA</vt:lpstr>
      <vt:lpstr>HISTORIA_Y_ARQUEOLOGIA2</vt:lpstr>
      <vt:lpstr>HUMANIDADES</vt:lpstr>
      <vt:lpstr>HUMANIDADES2</vt:lpstr>
      <vt:lpstr>ICM</vt:lpstr>
      <vt:lpstr>INGENIERÍA_1</vt:lpstr>
      <vt:lpstr>INGENIERÍA_2</vt:lpstr>
      <vt:lpstr>INGENIERÍA_3</vt:lpstr>
      <vt:lpstr>INGENIERIA_AMBIENTAL2</vt:lpstr>
      <vt:lpstr>INGENIERIA_CIVIL2</vt:lpstr>
      <vt:lpstr>INGENIERIA_DE_LOS_MATERIALES2</vt:lpstr>
      <vt:lpstr>INGENIERIA_ELECTRICA_INGENIERIA_ELECTRONICA_INFORMATICA2</vt:lpstr>
      <vt:lpstr>INGENIERIA_MECANICA2</vt:lpstr>
      <vt:lpstr>INGENIERIA_MEDICA2</vt:lpstr>
      <vt:lpstr>INGENIERIA_QUIMICA2</vt:lpstr>
      <vt:lpstr>INGENIERIA_Y_TECNOLOGIA2</vt:lpstr>
      <vt:lpstr>Institucion</vt:lpstr>
      <vt:lpstr>LENGUAJE_Y_LITERATURA2</vt:lpstr>
      <vt:lpstr>LINGÜÍSTICA_LITERATURA_Y_FILOLOGÍA</vt:lpstr>
      <vt:lpstr>MATEMATICAS2</vt:lpstr>
      <vt:lpstr>MECESUP</vt:lpstr>
      <vt:lpstr>MEDICINA_BASICA2</vt:lpstr>
      <vt:lpstr>MEDICINA_CLINICA2</vt:lpstr>
      <vt:lpstr>MEDICINA_Y_CIENCIAS_DE_LA_SALUD2</vt:lpstr>
      <vt:lpstr>NANOTECNOLOGIA2</vt:lpstr>
      <vt:lpstr>OTRAS_CIENCIAS_AGRICOLAS2</vt:lpstr>
      <vt:lpstr>OTRAS_CIENCIAS_MEDICAS2</vt:lpstr>
      <vt:lpstr>OTRAS_CIENCIAS_NATURALES2</vt:lpstr>
      <vt:lpstr>OTRAS_CIENCIAS_SOCIALES2</vt:lpstr>
      <vt:lpstr>OTRAS_HUMANIDADES2</vt:lpstr>
      <vt:lpstr>OTRAS_INGENIERIAS_Y_TECNOLOGIAS2</vt:lpstr>
      <vt:lpstr>PSICOLOGIA</vt:lpstr>
      <vt:lpstr>PSICOLOGIA2</vt:lpstr>
      <vt:lpstr>QUIMICA</vt:lpstr>
      <vt:lpstr>Region</vt:lpstr>
      <vt:lpstr>SALUD_Y_PRODUCCIÓN_ANIMAL</vt:lpstr>
      <vt:lpstr>SOCIOLOGIA</vt:lpstr>
      <vt:lpstr>SOCIOLOGIA2</vt:lpstr>
      <vt:lpstr>TECNOLOGIA_Y_CIENCIAS_DE_LA_INGENIERIA</vt:lpstr>
      <vt:lpstr>TECNOLOGIA_Y_CIENCIAS_MEDICAS</vt:lpstr>
      <vt:lpstr>TECNOLOGIA_Y_CIENCIAS_SILVOAGROPECUARIAS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Pamela Escobar Arriagada</dc:creator>
  <cp:lastModifiedBy>Roxany Barahona Ligueno</cp:lastModifiedBy>
  <cp:lastPrinted>2015-08-07T19:04:25Z</cp:lastPrinted>
  <dcterms:created xsi:type="dcterms:W3CDTF">2015-05-07T18:31:03Z</dcterms:created>
  <dcterms:modified xsi:type="dcterms:W3CDTF">2019-01-02T15:35:03Z</dcterms:modified>
</cp:coreProperties>
</file>