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1. CONCURSOS\8. VIII Fondequip Mediano 2019\FORMULARIOS\"/>
    </mc:Choice>
  </mc:AlternateContent>
  <bookViews>
    <workbookView xWindow="0" yWindow="0" windowWidth="20400" windowHeight="6876"/>
  </bookViews>
  <sheets>
    <sheet name="Ficha Equipo" sheetId="1" r:id="rId1"/>
    <sheet name="Listas" sheetId="2" state="hidden" r:id="rId2"/>
    <sheet name="Lista Act." sheetId="7" state="hidden" r:id="rId3"/>
    <sheet name="Listas Proyectos" sheetId="8" state="hidden" r:id="rId4"/>
  </sheets>
  <externalReferences>
    <externalReference r:id="rId5"/>
  </externalReferences>
  <definedNames>
    <definedName name="AGRICULTURA_SILVICULTURA_PESCA2">Listas!$AM$16:$AM$23</definedName>
    <definedName name="AGRONOMIA">Listas!$AA$13:$AA$29</definedName>
    <definedName name="ANTROPOLOGIA_Y_ARQUEOLOGIA">Listas!$AD$13:$AD$19</definedName>
    <definedName name="ANTROPOLOGIA2">Listas!$AS$16:$AS$17</definedName>
    <definedName name="_xlnm.Print_Area" localSheetId="0">'Ficha Equipo'!$A$1:$G$69</definedName>
    <definedName name="areaappli">[1]Listas!$B$2:$B$10</definedName>
    <definedName name="ARQUITECTURA_URBANISMO_GEOGRAF_ARTES">Listas!$AD$22:$AD$33</definedName>
    <definedName name="ARTE_ARTES_HISTORIA_DEL_ARTE_ARTES_ESCENICAS_MUSICA2">Listas!$AV$16:$AV$22</definedName>
    <definedName name="ASTRONOMIA_COSMOLOGÍA_Y_PARTICULAS">Listas!$R$13:$R$15</definedName>
    <definedName name="BIOLOGIA_1">Listas!$R$18:$R$26</definedName>
    <definedName name="BIOLOGIA_2">Listas!$R$29:$R$35</definedName>
    <definedName name="BIOLOGIA_3">Listas!$R$38:$R$44</definedName>
    <definedName name="BIOTECNOLOGIA_AGRICOLA2">Listas!$AM$26:$AM$29</definedName>
    <definedName name="BIOTECNOLOGIA_AMBIENTAL2">Listas!$AY$16:$AY$19</definedName>
    <definedName name="BIOTECNOLOGIA_INDUSTRIAL2">Listas!$AY$22:$AY$24</definedName>
    <definedName name="BIOTECNOLOGIA_MEDICA2">Listas!$BB$16:$BB$20</definedName>
    <definedName name="CIENCIA_ANIMAL_Y_LECHERIA2">Listas!$AM$32:$AM$34</definedName>
    <definedName name="CIENCIAS_AGRICOLAS2">Listas!$AM$2:$AM$6</definedName>
    <definedName name="CIENCIAS_BIOLOGICAS2">Listas!$AP$16:$AP$34</definedName>
    <definedName name="CIENCIAS_BIOMEDICAS">Listas!$X$13:$X$43</definedName>
    <definedName name="CIENCIAS_CLINICAS">Listas!$X$46:$X$76</definedName>
    <definedName name="CIENCIAS_DE_LA_EDUCACION2">Listas!$AS$20:$AS$22</definedName>
    <definedName name="CIENCIAS_DE_LA_INFORMACION_Y_COMPUTACION2">Listas!$AP$37:$AP$39</definedName>
    <definedName name="CIENCIAS_DE_LA_SALUD2">Listas!$BB$23:$BB$36</definedName>
    <definedName name="CIENCIAS_DE_LA_TIERRA">Listas!$R$47:$R$55</definedName>
    <definedName name="CIENCIAS_DE_LA_TIERRA_Y_DEL_MEDIO_AMBIENTE2">Listas!$AP$42:$AP$53</definedName>
    <definedName name="CIENCIAS_ECONÓMICAS_Y_ADMINISTRATIVAS">Listas!$AD$36:$AD$53</definedName>
    <definedName name="CIENCIAS_EXACTAS_Y_NATURALES">Listas!$R$2:$R$9</definedName>
    <definedName name="CIENCIAS_FISICAS2">Listas!$AP$56:$AP$64</definedName>
    <definedName name="CIENCIAS_JURIDICAS_Y_POLÍTICAS">Listas!$AD$56:$AD$71</definedName>
    <definedName name="CIENCIAS_NATURALES2">Listas!$AP$2:$AP$8</definedName>
    <definedName name="CIENCIAS_POLITICAS2">Listas!$AS$25:$AS$28</definedName>
    <definedName name="CIENCIAS_QUIMICAS2">Listas!$AP$67:$AP$74</definedName>
    <definedName name="CIENCIAS_SALUD_PUBLICA">Listas!$X$79:$X$109</definedName>
    <definedName name="CIENCIAS_SOCIALES">Listas!$AD$2:$AD$8</definedName>
    <definedName name="CIENCIAS_SOCIALES2">Listas!$AS$2:$AS$11</definedName>
    <definedName name="CIENCIAS_VETERINARIAS2">Listas!$AM$37</definedName>
    <definedName name="COMUNICACIÓN_Y_MEDIOS2">Listas!$AS$31:$AS$35</definedName>
    <definedName name="CONICYT">Listas!$B$2:$B$7</definedName>
    <definedName name="DERECHO2">Listas!$AS$38:$AS$41</definedName>
    <definedName name="DISC_OCDE">Listas!$AJ$2:$AJ$7</definedName>
    <definedName name="Disciplinas_FOND">Listas!$O$2:$O$7</definedName>
    <definedName name="ECONOMIA_Y_NEGOCIOS2">Listas!$AS$44:$AS$48</definedName>
    <definedName name="EDUCACIÓN">Listas!$AD$74</definedName>
    <definedName name="FILOSOFIA">Listas!$AG$13:$AG$20</definedName>
    <definedName name="FILOSOFIA_ETICA_Y_RELIGION2">Listas!$AV$25:$AV$29</definedName>
    <definedName name="FISICA_TEÓRICA_Y_EXPERIMENTAL">Listas!$R$58:$R$68</definedName>
    <definedName name="Fuente_de_Financiamiento">Listas!$A$2:$A$4</definedName>
    <definedName name="GEOGRAFIA_ECONOMICA_Y_SOCIAL2">Listas!$AS$51:$AS$55</definedName>
    <definedName name="Grupo_equipamiento">Listas!$F$2:$F$7</definedName>
    <definedName name="grupoequi">[1]Listas!$A$2:$A$7</definedName>
    <definedName name="HISTORIA">Listas!$AG$23:$AG$28</definedName>
    <definedName name="HISTORIA_Y_ARQUEOLOGIA2">Listas!$AV$32:$AV$35</definedName>
    <definedName name="HUMANIDADES">Listas!$AG$2:$AG$4</definedName>
    <definedName name="HUMANIDADES2">Listas!$AV$2:$AV$6</definedName>
    <definedName name="ICM">Listas!$D$2</definedName>
    <definedName name="INGENIERÍA_1">Listas!$U$13:$U$26</definedName>
    <definedName name="INGENIERÍA_2">Listas!$U$29:$U$36</definedName>
    <definedName name="INGENIERÍA_3">Listas!$U$39:$U$44</definedName>
    <definedName name="INGENIERIA_AMBIENTAL2">Listas!$AY$27:$AY$33</definedName>
    <definedName name="INGENIERIA_CIVIL2">Listas!$AY$36:$AY$40</definedName>
    <definedName name="INGENIERIA_DE_LOS_MATERIALES2">Listas!$AY$43:$AY$48</definedName>
    <definedName name="INGENIERIA_ELECTRICA_INGENIERIA_ELECTRONICA_INFORMATICA2">Listas!$AY$51:$AY$56</definedName>
    <definedName name="INGENIERIA_MECANICA2">Listas!$AY$59:$AY$64</definedName>
    <definedName name="INGENIERIA_MEDICA2">Listas!$AY$67:$AY$68</definedName>
    <definedName name="INGENIERIA_QUIMICA2">Listas!$AY$71:$AY$72</definedName>
    <definedName name="INGENIERIA_Y_TECNOLOGIA2">Listas!$AY$2:$AY$12</definedName>
    <definedName name="Institucion">Listas!$L$2:$L$78</definedName>
    <definedName name="LENGUAJE_Y_LITERATURA2">Listas!$AV$38:$AV$42</definedName>
    <definedName name="LINGÜÍSTICA_LITERATURA_Y_FILOLOGÍA">Listas!$AG$31:$AG$36</definedName>
    <definedName name="MATEMATICAS2">Listas!$AP$77:$AP$80</definedName>
    <definedName name="MECESUP">Listas!$C$2</definedName>
    <definedName name="MEDICINA_BASICA2">Listas!$BB$39:$BB$48</definedName>
    <definedName name="MEDICINA_CLINICA2">Listas!$BB$51:$BB$79</definedName>
    <definedName name="MEDICINA_Y_CIENCIAS_DE_LA_SALUD2">Listas!$BB$2:$BB$7</definedName>
    <definedName name="NANOTECNOLOGIA2">Listas!$AY$75:$AY$76</definedName>
    <definedName name="OTRAS_CIENCIAS_AGRICOLAS2">Listas!$AM$40</definedName>
    <definedName name="OTRAS_CIENCIAS_MEDICAS2">Listas!$BB$82:$BB$83</definedName>
    <definedName name="OTRAS_CIENCIAS_NATURALES2">Listas!$AP$83</definedName>
    <definedName name="OTRAS_CIENCIAS_SOCIALES2">Listas!$AS$58:$AS$59</definedName>
    <definedName name="OTRAS_HUMANIDADES2">Listas!$AV$45</definedName>
    <definedName name="OTRAS_INGENIERIAS_Y_TECNOLOGIAS2">Listas!$AY$79:$AY$80</definedName>
    <definedName name="PSICOLOGIA">Listas!$AD$77:$AD$86</definedName>
    <definedName name="PSICOLOGIA2">Listas!$AS$62:$AS$64</definedName>
    <definedName name="QUIMICA">Listas!$R$91:$R$98</definedName>
    <definedName name="Region">Listas!$I$3:$I$17</definedName>
    <definedName name="SALUD_Y_PRODUCCIÓN_ANIMAL">Listas!$AA$32:$AA$36</definedName>
    <definedName name="SOCIOLOGIA">Listas!$AD$89:$AD$98</definedName>
    <definedName name="SOCIOLOGIA2">Listas!$AS$67:$AS$70</definedName>
    <definedName name="TECNOLOGIA_Y_CIENCIAS_DE_LA_INGENIERIA">Listas!$U$2:$U$4</definedName>
    <definedName name="TECNOLOGIA_Y_CIENCIAS_MEDICAS">Listas!$X$2:$X$4</definedName>
    <definedName name="TECNOLOGIA_Y_CIENCIAS_SILVOAGROPECUARIAS">Listas!$AA$2:$AA$3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2" i="1" l="1"/>
  <c r="C11" i="1"/>
  <c r="C10" i="1"/>
  <c r="C8" i="1"/>
  <c r="F54" i="1" l="1"/>
  <c r="F55" i="1"/>
  <c r="F56" i="1"/>
  <c r="F57" i="1"/>
  <c r="F58" i="1"/>
  <c r="F59" i="1"/>
  <c r="F53" i="1"/>
  <c r="F60" i="1" l="1"/>
  <c r="G52" i="1" s="1"/>
</calcChain>
</file>

<file path=xl/comments1.xml><?xml version="1.0" encoding="utf-8"?>
<comments xmlns="http://schemas.openxmlformats.org/spreadsheetml/2006/main">
  <authors>
    <author>Roxany Barahona Ligueno</author>
  </authors>
  <commentList>
    <comment ref="L1" authorId="0" shapeId="0">
      <text>
        <r>
          <rPr>
            <sz val="9"/>
            <color indexed="81"/>
            <rFont val="Tahoma"/>
            <family val="2"/>
          </rPr>
          <t>Universidades acreditadas al 27 de diciembre de 2015.-</t>
        </r>
      </text>
    </comment>
  </commentList>
</comments>
</file>

<file path=xl/comments2.xml><?xml version="1.0" encoding="utf-8"?>
<comments xmlns="http://schemas.openxmlformats.org/spreadsheetml/2006/main">
  <authors>
    <author>Roxany Barahona Ligueno</author>
  </authors>
  <commentList>
    <comment ref="L1" authorId="0" shapeId="0">
      <text>
        <r>
          <rPr>
            <sz val="9"/>
            <color indexed="81"/>
            <rFont val="Tahoma"/>
            <family val="2"/>
          </rPr>
          <t>Universidades acreditadas al 27 de diciembre de 2015.-</t>
        </r>
      </text>
    </comment>
  </commentList>
</comments>
</file>

<file path=xl/sharedStrings.xml><?xml version="1.0" encoding="utf-8"?>
<sst xmlns="http://schemas.openxmlformats.org/spreadsheetml/2006/main" count="1977" uniqueCount="1012">
  <si>
    <t xml:space="preserve"> </t>
  </si>
  <si>
    <t>Total</t>
  </si>
  <si>
    <t>Investigación Aplicada</t>
  </si>
  <si>
    <t>Investigación Básica / Fundamental</t>
  </si>
  <si>
    <t>Instituciones Públicas</t>
  </si>
  <si>
    <t>Postdoctorado</t>
  </si>
  <si>
    <t>Doctorado</t>
  </si>
  <si>
    <t>Magíster</t>
  </si>
  <si>
    <t xml:space="preserve">Pregrado </t>
  </si>
  <si>
    <t>Servicio Externo</t>
  </si>
  <si>
    <t>Personal en formación</t>
  </si>
  <si>
    <t xml:space="preserve">Capacidad máxima de horas anual de uso de equipo </t>
  </si>
  <si>
    <t>Ciudad de instalación</t>
  </si>
  <si>
    <t>Región de instalación</t>
  </si>
  <si>
    <t>Fecha de instalación (dd/mm/aa)</t>
  </si>
  <si>
    <t>Modelo</t>
  </si>
  <si>
    <t>Marca</t>
  </si>
  <si>
    <t>Grupo de Equipamiento</t>
  </si>
  <si>
    <t>Departamento u otro</t>
  </si>
  <si>
    <t>Facultad u otro</t>
  </si>
  <si>
    <t xml:space="preserve">   </t>
  </si>
  <si>
    <t>FICHA EQUIPAMIENTO CIENTÍFICO Y TECNOLOGICO</t>
  </si>
  <si>
    <t xml:space="preserve"> (incluir 3 imágenes en formato jpg, peso máximo 500Kb c/u)</t>
  </si>
  <si>
    <t>CONICYT</t>
  </si>
  <si>
    <t>MECESUP</t>
  </si>
  <si>
    <t>ICM</t>
  </si>
  <si>
    <t>FONDEQUIP</t>
  </si>
  <si>
    <t>PIA</t>
  </si>
  <si>
    <t>Cromatógrafos y Espectrómetros</t>
  </si>
  <si>
    <t>Equipamiento de informática</t>
  </si>
  <si>
    <t>Instrumentos Bioanalíticos</t>
  </si>
  <si>
    <t>Microscopios y Difractómetros</t>
  </si>
  <si>
    <t xml:space="preserve">Equipos de Procesamiento y ensayo de Materiales </t>
  </si>
  <si>
    <t>Otros</t>
  </si>
  <si>
    <t xml:space="preserve">Especificar la ubicación espacial en que se instalará el equipamiento en la región respectiva, detallando coordenadas geográficas (latitud  Sur y longitud Oeste). Para realizar lo anterior, le recomendamos utilizar el software Google Earth disponible en http://www.google.com/intl/es/earth/index.html. </t>
  </si>
  <si>
    <t>FONDECYT</t>
  </si>
  <si>
    <t>FONDAP</t>
  </si>
  <si>
    <t>FONDEF</t>
  </si>
  <si>
    <t>1.2.1</t>
  </si>
  <si>
    <t>1.2.2</t>
  </si>
  <si>
    <t>1.2.3</t>
  </si>
  <si>
    <t>1.2.4</t>
  </si>
  <si>
    <t>1.2.5</t>
  </si>
  <si>
    <t>1.3.1</t>
  </si>
  <si>
    <t>1.3.2</t>
  </si>
  <si>
    <t>1.3.3</t>
  </si>
  <si>
    <t>1.3.4</t>
  </si>
  <si>
    <t>1.4.1</t>
  </si>
  <si>
    <t>1.5.1</t>
  </si>
  <si>
    <t>1.5.2</t>
  </si>
  <si>
    <t>1.5.3</t>
  </si>
  <si>
    <t>1.5.4</t>
  </si>
  <si>
    <t>Áreas OECD 1</t>
  </si>
  <si>
    <t>Áreas OECD 2</t>
  </si>
  <si>
    <t>Áreas OECD 3</t>
  </si>
  <si>
    <t>Descriptores (Palabras claves) 1</t>
  </si>
  <si>
    <t>Descriptores (Palabras claves) 2</t>
  </si>
  <si>
    <t>Descriptores (Palabras claves) 3</t>
  </si>
  <si>
    <t>1.5.5</t>
  </si>
  <si>
    <t>1.5.6</t>
  </si>
  <si>
    <t>1.5.7</t>
  </si>
  <si>
    <t>1.5.8</t>
  </si>
  <si>
    <t>1.5.9</t>
  </si>
  <si>
    <t>1.6.1</t>
  </si>
  <si>
    <t>1.6.2</t>
  </si>
  <si>
    <t>1.6.3</t>
  </si>
  <si>
    <t>1.2</t>
  </si>
  <si>
    <t>1.1</t>
  </si>
  <si>
    <t>IDENTIFICACION</t>
  </si>
  <si>
    <t>DESCRIPCIÓN DEL EQUIPAMIENTO</t>
  </si>
  <si>
    <t>1.3.5</t>
  </si>
  <si>
    <t xml:space="preserve">1.3 </t>
  </si>
  <si>
    <t>INSTALACIÓN / UBICACIÓN</t>
  </si>
  <si>
    <t>1.4</t>
  </si>
  <si>
    <t>1.5</t>
  </si>
  <si>
    <t>USO DEL EQUIPAMIENTO</t>
  </si>
  <si>
    <t>Fuente_de_Financiamiento</t>
  </si>
  <si>
    <t>PROGRAMA REGIONAL</t>
  </si>
  <si>
    <t>INSTITUTO CIENTIFICO MILENIO</t>
  </si>
  <si>
    <t>cod_region</t>
  </si>
  <si>
    <t>region_proy</t>
  </si>
  <si>
    <t>ciudad</t>
  </si>
  <si>
    <t>No aplica</t>
  </si>
  <si>
    <t>I Tarapacá</t>
  </si>
  <si>
    <t>IQUIQUE</t>
  </si>
  <si>
    <t>II Antofagasta</t>
  </si>
  <si>
    <t>ANTOFAGASTA</t>
  </si>
  <si>
    <t>III Atacama</t>
  </si>
  <si>
    <t>COPIAPO</t>
  </si>
  <si>
    <t>IV Coquimbo</t>
  </si>
  <si>
    <t>LA SERENA</t>
  </si>
  <si>
    <t>V Valparaíso</t>
  </si>
  <si>
    <t>VALPARAISO</t>
  </si>
  <si>
    <t>VI O´Higgins</t>
  </si>
  <si>
    <t>RANCAGUA</t>
  </si>
  <si>
    <t>VII Maule</t>
  </si>
  <si>
    <t>TALCA</t>
  </si>
  <si>
    <t>VIII Biobío</t>
  </si>
  <si>
    <t>CONCEPCION</t>
  </si>
  <si>
    <t>IX Araucanía</t>
  </si>
  <si>
    <t>TEMUCO</t>
  </si>
  <si>
    <t>X Los Lagos</t>
  </si>
  <si>
    <t>PUERTO MONTT</t>
  </si>
  <si>
    <t>XI Aysén</t>
  </si>
  <si>
    <t>COYHAIQUE</t>
  </si>
  <si>
    <t>XII Magallanes</t>
  </si>
  <si>
    <t>PUNTA ARENAS</t>
  </si>
  <si>
    <t>XIII Metropolitana</t>
  </si>
  <si>
    <t>SANTIAGO</t>
  </si>
  <si>
    <t>XIV Los Ríos</t>
  </si>
  <si>
    <t>VALDIVIA</t>
  </si>
  <si>
    <t>XV Arica y Parinacota</t>
  </si>
  <si>
    <t>ARICA</t>
  </si>
  <si>
    <t>Grupo_equipamiento</t>
  </si>
  <si>
    <t>UNIVERSIDAD ACADEMIA DE HUMANISMO CRISTIANO</t>
  </si>
  <si>
    <t>UNIVERSIDAD ALBERTO HURTADO</t>
  </si>
  <si>
    <t>UNIVERSIDAD ARTURO PRAT</t>
  </si>
  <si>
    <t>UNIVERSIDAD AUSTRAL DE CHILE</t>
  </si>
  <si>
    <t>UNIVERSIDAD BERNARDO O'HIGGINS</t>
  </si>
  <si>
    <t>UNIVERSIDAD CENTRAL DE CHILE</t>
  </si>
  <si>
    <t>UNIVERSIDAD DE ANTOFAGASTA</t>
  </si>
  <si>
    <t>UNIVERSIDAD DE ATACAMA</t>
  </si>
  <si>
    <t>UNIVERSIDAD DE CHILE</t>
  </si>
  <si>
    <t>UNIVERSIDAD DE LA FRONTERA</t>
  </si>
  <si>
    <t>UNIVERSIDAD DE LA SERENA</t>
  </si>
  <si>
    <t>UNIVERSIDAD DE LOS ANDES</t>
  </si>
  <si>
    <t>UNIVERSIDAD DE LOS LAGOS</t>
  </si>
  <si>
    <t>UNIVERSIDAD DE MAGALLANES</t>
  </si>
  <si>
    <t>UNIVERSIDAD DE SANTIAGO DE CHILE</t>
  </si>
  <si>
    <t>UNIVERSIDAD DE TALCA</t>
  </si>
  <si>
    <t>UNIVERSIDAD DE VIÑA DEL MAR</t>
  </si>
  <si>
    <t>UNIVERSIDAD DEL DESARROLLO</t>
  </si>
  <si>
    <t>UNIVERSIDAD DIEGO PORTALES</t>
  </si>
  <si>
    <t>UNIVERSIDAD FINIS TERRAE</t>
  </si>
  <si>
    <t>UNIVERSIDAD MAYOR</t>
  </si>
  <si>
    <t>Institucion</t>
  </si>
  <si>
    <t>Disciplinas_FOND</t>
  </si>
  <si>
    <t>CIENCIAS EXACTAS Y NATURALES</t>
  </si>
  <si>
    <t>c_disciplina</t>
  </si>
  <si>
    <t>TECNOLOGIA Y CIENCIAS DE LA INGENIERIA</t>
  </si>
  <si>
    <t>TECNOLOGIA Y CIENCIAS MEDICAS</t>
  </si>
  <si>
    <t>TECNOLOGIA Y CIENCIAS SILVOAGROPECUARIAS</t>
  </si>
  <si>
    <t>CIENCIAS SOCIALES</t>
  </si>
  <si>
    <t>HUMANIDADES</t>
  </si>
  <si>
    <t>MATEMATICAS</t>
  </si>
  <si>
    <t>QUIMICA</t>
  </si>
  <si>
    <t>BIOLOGIA 1</t>
  </si>
  <si>
    <t>CIENCIAS DE LA TIERRA</t>
  </si>
  <si>
    <t>BIOLOGIA 2</t>
  </si>
  <si>
    <t>BIOLOGIA 3</t>
  </si>
  <si>
    <t>FISICA TEÓRICA Y EXPERIMENTAL</t>
  </si>
  <si>
    <t>INGENIERÍA 1</t>
  </si>
  <si>
    <t>INGENIERÍA 2</t>
  </si>
  <si>
    <t>INGENIERÍA 3</t>
  </si>
  <si>
    <t>CIENCIAS_EXACTAS_Y_NATURALES</t>
  </si>
  <si>
    <t>TECNOLOGIA_Y_CIENCIAS_DE_LA_INGENIERIA</t>
  </si>
  <si>
    <t>CIENCIAS BIOMEDICAS</t>
  </si>
  <si>
    <t>CIENCIAS CLINICAS</t>
  </si>
  <si>
    <t>CIENCIAS SALUD PUBLICA</t>
  </si>
  <si>
    <t>TECNOLOGIA_Y_CIENCIAS_MEDICAS</t>
  </si>
  <si>
    <t>AGRONOMIA</t>
  </si>
  <si>
    <t>SALUD Y PRODUCCIÓN ANIMAL</t>
  </si>
  <si>
    <t>TECNOLOGIA_Y_CIENCIAS_SILVOAGROPECUARIAS</t>
  </si>
  <si>
    <t>SOCIOLOGIA</t>
  </si>
  <si>
    <t>ANTROPOLOGIA Y ARQUEOLOGIA</t>
  </si>
  <si>
    <t>PSICOLOGIA</t>
  </si>
  <si>
    <t>EDUCACIÓN</t>
  </si>
  <si>
    <t>CIENCIAS JURIDICAS Y POLÍTICAS</t>
  </si>
  <si>
    <t>CIENCIAS ECONÓMICAS Y ADMINISTRATIVAS</t>
  </si>
  <si>
    <t>CIENCIAS_SOCIALES</t>
  </si>
  <si>
    <t>FILOSOFIA</t>
  </si>
  <si>
    <t>HISTORIA</t>
  </si>
  <si>
    <t>FISICA DE PARTICULAS ELEMENTALES</t>
  </si>
  <si>
    <t>RELATIVIDAD GENERAL Y COSMOLOGIA</t>
  </si>
  <si>
    <t>ASTRONOMIA</t>
  </si>
  <si>
    <t>ASTRONOMIA_COSMOLOGÍA_Y_PARTICULAS</t>
  </si>
  <si>
    <t>ASTRONOMIA COSMOLOGÍA Y PARTICULAS</t>
  </si>
  <si>
    <t>LINGÜÍSTICA LITERATURA  Y FILOLOGÍA</t>
  </si>
  <si>
    <t>BIOLOGIA MARINA</t>
  </si>
  <si>
    <t>BIOLOGIA DE POBLACIONES</t>
  </si>
  <si>
    <t>BOTANICA</t>
  </si>
  <si>
    <t>ECOLOGIA Y CIENCIAS AMBIENTALES</t>
  </si>
  <si>
    <t>ENTOMOLOGIA</t>
  </si>
  <si>
    <t>GENETICA Y EVOLUCION</t>
  </si>
  <si>
    <t>LIMNOLOGIA</t>
  </si>
  <si>
    <t>ZOOLOGIA</t>
  </si>
  <si>
    <t>OTRAS ESPECIALIDADES DE LA BIOLOGIA</t>
  </si>
  <si>
    <t>BIOLOGIA_1</t>
  </si>
  <si>
    <t>BIOLOGIA_2</t>
  </si>
  <si>
    <t>MORFOLOGIA</t>
  </si>
  <si>
    <t>BIOFISICA</t>
  </si>
  <si>
    <t>BIOLOGIA CELULAR</t>
  </si>
  <si>
    <t>FISIOLOGIA BIOFISICA</t>
  </si>
  <si>
    <t>INMUNOLOGIA</t>
  </si>
  <si>
    <t>NUTRICION BASICA</t>
  </si>
  <si>
    <t>PARASITOLOGIA</t>
  </si>
  <si>
    <t>BIOLOGIA MOLECULAR</t>
  </si>
  <si>
    <t>BIOQUIMICA</t>
  </si>
  <si>
    <t>BIOQUIMICA FARMACOLOGICA</t>
  </si>
  <si>
    <t>MICROBIOLOGIA</t>
  </si>
  <si>
    <t>FARMACOLOGIA</t>
  </si>
  <si>
    <t>VIROLOGIA</t>
  </si>
  <si>
    <t>TOXICOLOGIA</t>
  </si>
  <si>
    <t>BIOLOGIA_3</t>
  </si>
  <si>
    <t>CIENCIAS_DE_LA_TIERRA</t>
  </si>
  <si>
    <t>GEODESIA</t>
  </si>
  <si>
    <t>GEOFISICA</t>
  </si>
  <si>
    <t>GEOLOGIA Y MINERALOGIA</t>
  </si>
  <si>
    <t>GEOQUIMICA</t>
  </si>
  <si>
    <t>HIDROGEOLOGIA</t>
  </si>
  <si>
    <t>METEOROLOGIA Y CLIMATOLOGIA</t>
  </si>
  <si>
    <t>OCEANOGRAFIA</t>
  </si>
  <si>
    <t>OTRAS ESPECIALIDADES CIENCIAS DE LA TIER</t>
  </si>
  <si>
    <t>PALEONTOLOGIA</t>
  </si>
  <si>
    <t>FISICA_TEÓRICA_Y_EXPERIMENTAL</t>
  </si>
  <si>
    <t>ELECTRODINAMICA</t>
  </si>
  <si>
    <t>FISICA ATOMICA Y MOLECULAR</t>
  </si>
  <si>
    <t>FISICA DE FLUIDOS</t>
  </si>
  <si>
    <t>FISICA NUCLEAR</t>
  </si>
  <si>
    <t>FISICA DE PLASMAS</t>
  </si>
  <si>
    <t>FISICA DE SOLIDOS</t>
  </si>
  <si>
    <t>MECANICA QUÁNTICA</t>
  </si>
  <si>
    <t>OPTICA QUÁNTICA</t>
  </si>
  <si>
    <t>MECANICA ESTADISTICA</t>
  </si>
  <si>
    <t>SISTEMAS NO LINEALES</t>
  </si>
  <si>
    <t>OTRAS ESPECIALIDADES DE LA FISICA</t>
  </si>
  <si>
    <t>ALGEBRA</t>
  </si>
  <si>
    <t>ANALISIS</t>
  </si>
  <si>
    <t>ANALISIS FUNCIONAL</t>
  </si>
  <si>
    <t>COMBINATORIA</t>
  </si>
  <si>
    <t>ECUACIONES DIFERENCIALES</t>
  </si>
  <si>
    <t>ESTADISTICA</t>
  </si>
  <si>
    <t>FISICA MATEMÁTICA</t>
  </si>
  <si>
    <t>GEOMETRIA</t>
  </si>
  <si>
    <t>LOGICA Y FUNDAMENTOS DE LAS MATEMATICAS</t>
  </si>
  <si>
    <t>MATEMATICAS DEL USO DE LOS RECURSOS</t>
  </si>
  <si>
    <t>MATEMATICAS EN CIENCIAS DE LA COMPUTACIO</t>
  </si>
  <si>
    <t>METODOS NUMERICOS</t>
  </si>
  <si>
    <t>OPTIMIZACION</t>
  </si>
  <si>
    <t>OTRAS ESPECIALIDADES DE LAS MATEMATICAS</t>
  </si>
  <si>
    <t>PROBABILIDADES</t>
  </si>
  <si>
    <t>SISTEMAS DINAMICOS, TEORIA ERGODICA</t>
  </si>
  <si>
    <t>TEORIA DE LOS NUMEROS</t>
  </si>
  <si>
    <t>TOPOLOGIA</t>
  </si>
  <si>
    <t>FISICO-QUIMICA</t>
  </si>
  <si>
    <t>OTRAS ESPECIALIDADES DE LA QUIMICA</t>
  </si>
  <si>
    <t>QUIMICA ANALITICA</t>
  </si>
  <si>
    <t>QUIMICA DE RECURSOS NATURALES</t>
  </si>
  <si>
    <t>QUIMICA DEL AMBIENTE</t>
  </si>
  <si>
    <t>QUIMICA INORGANICA</t>
  </si>
  <si>
    <t>QUIMICA NUCLEAR</t>
  </si>
  <si>
    <t>QUIMICA ORGANICA</t>
  </si>
  <si>
    <t>INGENIERIA AERONAUTICA</t>
  </si>
  <si>
    <t>INGENIERIA DE CONSTRUCCION</t>
  </si>
  <si>
    <t>INGENIERIA DE MATERIALES</t>
  </si>
  <si>
    <t>INGENIERIA DE MINAS</t>
  </si>
  <si>
    <t>INGENIERIA DEL VIENTO Y AERODINAMICA IND</t>
  </si>
  <si>
    <t>INGENIERIA ESTRUCTURAL (INCL ING ANTISIS</t>
  </si>
  <si>
    <t>INGENIERIA GEOTECNICA Y AFINES</t>
  </si>
  <si>
    <t>INGENIERIA HIDRAULICA</t>
  </si>
  <si>
    <t>INGENIERIA MECANICA</t>
  </si>
  <si>
    <t>INGENIERIA NAVAL</t>
  </si>
  <si>
    <t>INGENIERIA NUCLEAR</t>
  </si>
  <si>
    <t>INGENIERIA OCEANICA</t>
  </si>
  <si>
    <t>INGENIERIA SANITARIA</t>
  </si>
  <si>
    <t>INGENIERIA TEXTIL</t>
  </si>
  <si>
    <t>INGENIERÍA_1</t>
  </si>
  <si>
    <t>INGENIERÍA_2</t>
  </si>
  <si>
    <t>INGENIERIA BIOMEDICA</t>
  </si>
  <si>
    <t>INGENIERIA DE INSTRUMENTACION Y CONTROL</t>
  </si>
  <si>
    <t>INGENIERIA DE TELECOMUNICACIONES</t>
  </si>
  <si>
    <t>INGENIERIA DE TRANSPORTES</t>
  </si>
  <si>
    <t>INGENIERIA ELECTRICA (INC POTENCIA)</t>
  </si>
  <si>
    <t>INGENIERIA ELECTRONICA</t>
  </si>
  <si>
    <t>INGENIERIA EN COMPUTACION</t>
  </si>
  <si>
    <t>INGENIERIA INDUSTRIAL Y DE SISTEMAS</t>
  </si>
  <si>
    <t>INGENIERÍA_3</t>
  </si>
  <si>
    <t>BIOINGENIERIA</t>
  </si>
  <si>
    <t>INGENIERIA DEL PETROLEO</t>
  </si>
  <si>
    <t>INGENIERIA METALURGICA</t>
  </si>
  <si>
    <t>INGENIERIA QUIMICA</t>
  </si>
  <si>
    <t>OTRAS ESPECIALIDADES DE LA INGENIERIA</t>
  </si>
  <si>
    <t>PROCESAMIENTO Y TECNOLOGIA DE ALIMENTOS</t>
  </si>
  <si>
    <t>CIENCIAS_BIOMEDICAS</t>
  </si>
  <si>
    <t>G1 ANATOMIA NORMAL Y PATOLOGICA</t>
  </si>
  <si>
    <t>G1 ANESTESIOLOGIA, REANIMACION, TRATAMIE</t>
  </si>
  <si>
    <t>G1 CARDIOLOGIA, FISIOLOGIA CARDIOVASCULA</t>
  </si>
  <si>
    <t>G1 CIRUGIA, TRAUMATOLOGIA, CIRUGIA EXPER</t>
  </si>
  <si>
    <t>G1 DERMATOLOGIA Y ENFERMEDADES DE TRANSM</t>
  </si>
  <si>
    <t>G1 ENFERMEDADES DE LA NUTRICION Y ENDOCR</t>
  </si>
  <si>
    <t>G1 ENFERMEDADES INFECCIOSAS, BACTERIOLOG</t>
  </si>
  <si>
    <t>G1 ENFERMEDADES RESPIRATORIAS, FISIOLOGI</t>
  </si>
  <si>
    <t>G1 ENFERMERIA, EDUCACION EN SALUD</t>
  </si>
  <si>
    <t>G1 FARMACIA, FARMACOLOGIA CLINICA, LABOR</t>
  </si>
  <si>
    <t>G1 FISIOPATOLOGIA, FISIOLOGIA CLINICA GE</t>
  </si>
  <si>
    <t>G1 GASTROENTEROLOGIA, FISIOLOGIA DIGESTI</t>
  </si>
  <si>
    <t>G1 GINECOLOGIA, OBSTETRICIA Y REPRODUCCI</t>
  </si>
  <si>
    <t>G1 HEMATOLOGIA E INMUNOLOGIA CLINICA</t>
  </si>
  <si>
    <t>G1 HIGIENE Y SALUD PUBLICA (EPIDEMIOLOGI</t>
  </si>
  <si>
    <t>G1 MEDICINA FISICA Y REHABILITACION, KIN</t>
  </si>
  <si>
    <t>G1 MEDICINA INTERNA, PATOLOGIA HUMANA</t>
  </si>
  <si>
    <t>G1 MEDICINA LEGAL</t>
  </si>
  <si>
    <t>G1 MEDICINA NUCLEAR, RADIOTERAPIA</t>
  </si>
  <si>
    <t>G1 MEDICINA PSICOSOMATICA  (INC PSIQUITA</t>
  </si>
  <si>
    <t>G1 NEFROLOGIA, FISIOLOGIA RENAL</t>
  </si>
  <si>
    <t>G1 NEUROLOGIA Y NEUROCIRUGIA</t>
  </si>
  <si>
    <t>G1 ODONTOLOGIA, ESTOMATOLOGIA Y CIRUGIA</t>
  </si>
  <si>
    <t>G1 OFTALMOLOGIA</t>
  </si>
  <si>
    <t>G1 ONCOLOGIA , QUMIOTERAPIA, CIRUGIA ONC</t>
  </si>
  <si>
    <t>G1 OTORRINOLARINGOLOGIA</t>
  </si>
  <si>
    <t>G1 OTRAS ESPECIALIDADES DE LA MEDICINA</t>
  </si>
  <si>
    <t>G1 PEDIATRIA, PERINATOLOGIA , FISIOLOGIA</t>
  </si>
  <si>
    <t>G1 RADIOLOGIA Y DIAGNOSTICO POR IMAGENES</t>
  </si>
  <si>
    <t>G1 REUMATOLOGIA, INFLAMACION, ENFERMEDAD</t>
  </si>
  <si>
    <t>G1 UROLOGIA , TRANSPLANTE RENAL , FISIOL</t>
  </si>
  <si>
    <t>G2 ANATOMIA NORMAL Y PATOLOGICA</t>
  </si>
  <si>
    <t>G2 ANESTESIOLOGIA, REANIMACION, TRATAMIE</t>
  </si>
  <si>
    <t>G2 CARDIOLOGIA, FISIOLOGIA CARDIOVASCULA</t>
  </si>
  <si>
    <t>G2 CIRUGIA, TRAUMATOLOGIA, CIRUGIA EXPER</t>
  </si>
  <si>
    <t>G2 DERMATOLOGIA Y ENFERMEDADES DE TRANSM</t>
  </si>
  <si>
    <t>G2 ENFERMEDADES DE LA NUTRICION Y ENDOCR</t>
  </si>
  <si>
    <t>G2 ENFERMEDADES INFECCIOSAS, BACTERIOLOG</t>
  </si>
  <si>
    <t>G2 ENFERMEDADES RESPIRATORIAS, FISIOLOGI</t>
  </si>
  <si>
    <t>G2 ENFERMERIA, EDUCACION EN SALUD</t>
  </si>
  <si>
    <t>G2 FARMACIA, FARMACOLOGIA CLINICA, LABOR</t>
  </si>
  <si>
    <t>G2 FISIOPATOLOGIA, FISIOLOGIA CLINICA GE</t>
  </si>
  <si>
    <t>G2 GASTROENTEROLOGIA, FISIOLOGIA DIGESTI</t>
  </si>
  <si>
    <t>G2 GINECOLOGIA, OBSTETRICIA Y REPRODUCCI</t>
  </si>
  <si>
    <t>G2 HEMATOLOGIA E INMUNOLOGIA CLINICA</t>
  </si>
  <si>
    <t>G2 HIGIENE Y SALUD PUBLICA (EPIDEMIOLOGI</t>
  </si>
  <si>
    <t>G2 MEDICINA FISICA Y REHABILITACION, KIN</t>
  </si>
  <si>
    <t>G2 MEDICINA INTERNA, PATOLOGIA HUMANA</t>
  </si>
  <si>
    <t>G2 MEDICINA LEGAL</t>
  </si>
  <si>
    <t>G2 MEDICINA NUCLEAR, RADIOTERAPIA</t>
  </si>
  <si>
    <t>G2 MEDICINA PSICOSOMATICA  (INC PSIQUITA</t>
  </si>
  <si>
    <t>G2 NEFROLOGIA, FISIOLOGIA RENAL</t>
  </si>
  <si>
    <t>G2 NEUROLOGIA Y NEUROCIRUGIA</t>
  </si>
  <si>
    <t>G2 ODONTOLOGIA, ESTOMATOLOGIA Y CIRUGIA</t>
  </si>
  <si>
    <t>G2 OFTALMOLOGIA</t>
  </si>
  <si>
    <t>G2 ONCOLOGIA , QUMIOTERAPIA, CIRUGIA ONC</t>
  </si>
  <si>
    <t>G2 OTORRINOLARINGOLOGIA</t>
  </si>
  <si>
    <t>G2 OTRAS ESPECIALIDADES DE LA MEDICINA</t>
  </si>
  <si>
    <t>G2 PEDIATRIA, PERINATOLOGIA , FISIOLOGIA</t>
  </si>
  <si>
    <t>G2 RADIOLOGIA Y DIAGNOSTICO POR IMAGENES</t>
  </si>
  <si>
    <t>G2 REUMATOLOGIA, INFLAMACION, ENFERMEDAD</t>
  </si>
  <si>
    <t>G2 UROLOGIA , TRANSPLANTE RENAL , FISIOL</t>
  </si>
  <si>
    <t>CIENCIAS_CLINICAS</t>
  </si>
  <si>
    <t>G3 ANATOMIA NORMAL Y PATOLOGICA</t>
  </si>
  <si>
    <t>G3 ANESTESIOLOGIA, REANIMACION, TRATAMIE</t>
  </si>
  <si>
    <t>G3 CARDIOLOGIA, FISIOLOGIA CARDIOVASCULA</t>
  </si>
  <si>
    <t>G3 CIRUGIA, TRAUMATOLOGIA, CIRUGIA EXPER</t>
  </si>
  <si>
    <t>G3 DERMATOLOGIA Y ENFERMEDADES DE TRANSM</t>
  </si>
  <si>
    <t>G3 ENFERMEDADES DE LA NUTRICION Y ENDOCR</t>
  </si>
  <si>
    <t>G3 ENFERMEDADES INFECCIOSAS, BACTERIOLOG</t>
  </si>
  <si>
    <t>G3 ENFERMEDADES RESPIRATORIAS, FISIOLOGI</t>
  </si>
  <si>
    <t>G3 ENFERMERIA, EDUCACION EN SALUD</t>
  </si>
  <si>
    <t>G3 FARMACIA, FARMACOLOGIA CLINICA, LABOR</t>
  </si>
  <si>
    <t>G3 FISIOPATOLOGIA, FISIOLOGIA CLINICA GE</t>
  </si>
  <si>
    <t>G3 GASTROENTEROLOGIA, FISIOLOGIA DIGESTI</t>
  </si>
  <si>
    <t>G3 GINECOLOGIA, OBSTETRICIA Y REPRODUCCI</t>
  </si>
  <si>
    <t>G3 HEMATOLOGIA E INMUNOLOGIA CLINICA</t>
  </si>
  <si>
    <t>G3 HIGIENE Y SALUD PUBLICA (EPIDEMIOLOGI</t>
  </si>
  <si>
    <t>G3 MEDICINA FISICA Y REHABILITACION, KIN</t>
  </si>
  <si>
    <t>G3 MEDICINA INTERNA, PATOLOGIA HUMANA</t>
  </si>
  <si>
    <t>G3 MEDICINA LEGAL</t>
  </si>
  <si>
    <t>G3 MEDICINA NUCLEAR, RADIOTERAPIA</t>
  </si>
  <si>
    <t>G3 MEDICINA PSICOSOMATICA  (INC PSIQUITA</t>
  </si>
  <si>
    <t>G3 NEFROLOGIA, FISIOLOGIA RENAL</t>
  </si>
  <si>
    <t>G3 NEUROLOGIA Y NEUROCIRUGIA</t>
  </si>
  <si>
    <t>G3 ODONTOLOGIA, ESTOMATOLOGIA Y CIRUGIA</t>
  </si>
  <si>
    <t>G3 OFTALMOLOGIA</t>
  </si>
  <si>
    <t>G3 ONCOLOGIA , QUMIOTERAPIA, CIRUGIA ONC</t>
  </si>
  <si>
    <t>G3 OTORRINOLARINGOLOGIA</t>
  </si>
  <si>
    <t>G3 OTRAS ESPECIALIDADES DE LA MEDICINA</t>
  </si>
  <si>
    <t>G3 PEDIATRIA, PERINATOLOGIA , FISIOLOGIA</t>
  </si>
  <si>
    <t>G3 RADIOLOGIA Y DIAGNOSTICO POR IMAGENES</t>
  </si>
  <si>
    <t>G3 REUMATOLOGIA, INFLAMACION, ENFERMEDAD</t>
  </si>
  <si>
    <t>G3 UROLOGIA , TRANSPLANTE RENAL , FISIOL</t>
  </si>
  <si>
    <t>CIENCIAS_SALUD_PUBLICA</t>
  </si>
  <si>
    <t>AGRONOMIA Y OTRAS ESP. SILVOAGROPECUARIA</t>
  </si>
  <si>
    <t>CIENCIAS DEL SUELO</t>
  </si>
  <si>
    <t>ECONOMIA AGRARIA Y SISTEMAS DE PRODUCCIO</t>
  </si>
  <si>
    <t>ENTOMOLOGIA AGRICOLA</t>
  </si>
  <si>
    <t>FISIOLOGIA VEGETAL</t>
  </si>
  <si>
    <t>FITOPATOLOGIA</t>
  </si>
  <si>
    <t>FITOTECNIA</t>
  </si>
  <si>
    <t>FRUTICULTURA Y VITICULTURA</t>
  </si>
  <si>
    <t>GENETICA VEGETAL</t>
  </si>
  <si>
    <t>HORTICULTURA</t>
  </si>
  <si>
    <t>INGENIERIA AGRICOLA</t>
  </si>
  <si>
    <t>INGENIERIA FORESTAL</t>
  </si>
  <si>
    <t>INGENIERIA GENETICA</t>
  </si>
  <si>
    <t>NUTRICION VEGETAL, FERTILIZACION DE CULT</t>
  </si>
  <si>
    <t>PROPAGACION DE PLANTAS</t>
  </si>
  <si>
    <t>SILVICULTURA Y MANEJO DE BOSQUES</t>
  </si>
  <si>
    <t>TECNOLOGIA DE LA MADERA</t>
  </si>
  <si>
    <t>SALUD_Y_PRODUCCIÓN_ANIMAL</t>
  </si>
  <si>
    <t>ACUICULTURA</t>
  </si>
  <si>
    <t>CIENCIAS VETERINARIAS</t>
  </si>
  <si>
    <t>ENFERMEDADES VETERINARIAS</t>
  </si>
  <si>
    <t>PRODUCCION ANIMAL</t>
  </si>
  <si>
    <t>ZOOTECNIA Y CIENCIAS PECUARIAS</t>
  </si>
  <si>
    <t>ANTROPOLOGIA_Y_ARQUEOLOGIA</t>
  </si>
  <si>
    <t>ANTROPOLOGIA CULTURAL Y SOCIAL</t>
  </si>
  <si>
    <t>ANTROPOLOGIA FISICA</t>
  </si>
  <si>
    <t>ARQUEOLOGIA</t>
  </si>
  <si>
    <t>ETNOHISTORIA</t>
  </si>
  <si>
    <t>ETNOLOGIA</t>
  </si>
  <si>
    <t>OTRAS ESPECIALIDADES DE LA ANTROPOLOGIA</t>
  </si>
  <si>
    <t>ARQUITECTURA_URBANISMO_GEOGRAF_ARTES</t>
  </si>
  <si>
    <t>ARQUITECTURA URBANISMO GEOGRAF ARTES</t>
  </si>
  <si>
    <t>ARTES ESCENICAS</t>
  </si>
  <si>
    <t>DEMOGRAFIA Y POBLACION</t>
  </si>
  <si>
    <t>DISEÑO</t>
  </si>
  <si>
    <t>ESCULTURA</t>
  </si>
  <si>
    <t>GEOGRAFIA Y GEOGRAFIA FISICA</t>
  </si>
  <si>
    <t>HISTORIA DE LA ARQUITECTURA</t>
  </si>
  <si>
    <t>MUSICA</t>
  </si>
  <si>
    <t>OTRAS ESPECIALIDADES DE LA ARQUITECTURA</t>
  </si>
  <si>
    <t>OTRAS ESPECIALIDADES DE LAS ARTES</t>
  </si>
  <si>
    <t>PINTURA</t>
  </si>
  <si>
    <t>TEORIA DE LA ARQUITECTURA</t>
  </si>
  <si>
    <t>URBANISMO</t>
  </si>
  <si>
    <t>ADMINISTRACION DE EMPRESAS (INC. PSICOLO</t>
  </si>
  <si>
    <t>ADMINISTRACION PUBLICA</t>
  </si>
  <si>
    <t>CONTABILIDAD Y AUDITORIA</t>
  </si>
  <si>
    <t>DESARROLLO ECONOMICO</t>
  </si>
  <si>
    <t>ECONOMETRIA</t>
  </si>
  <si>
    <t>ECONOMIA DE EMPRESAS</t>
  </si>
  <si>
    <t>ECONOMIA DE LOS RECURSOS NATURALES</t>
  </si>
  <si>
    <t>ECONOMIA DE SECTORES SOCIALES (ANALISIS</t>
  </si>
  <si>
    <t>ECONOMIA INDUSTRIAL</t>
  </si>
  <si>
    <t>ECONOMIA INTERNACIONAL</t>
  </si>
  <si>
    <t>ECONOMIA LABORAL Y DE LOS RECURSOS HUMAN</t>
  </si>
  <si>
    <t>ECONOMIA MONETARIA</t>
  </si>
  <si>
    <t>ESTRUCTURA DE MERCADO (ANALISIS DEL FUN</t>
  </si>
  <si>
    <t>FINANZAS</t>
  </si>
  <si>
    <t>OTRAS ESPECIALIDADES DE LA ADMINISTRACIO</t>
  </si>
  <si>
    <t>OTRAS ESPECIALIDADES DE LA ECONOMIA</t>
  </si>
  <si>
    <t>TEORIA DE LA ADMINISTRACION</t>
  </si>
  <si>
    <t>TEORIA ECONOMICA</t>
  </si>
  <si>
    <t>CIENCIAS_ECONÓMICAS_Y_ADMINISTRATIVAS</t>
  </si>
  <si>
    <t>CIENCIAS_JURIDICAS_Y_POLÍTICAS</t>
  </si>
  <si>
    <t>CIENCIA POLITICA (INC. LEGISLACION )</t>
  </si>
  <si>
    <t>CRIMINOLOGIA</t>
  </si>
  <si>
    <t>DERECHO COMERCIAL, INDUSTRIAL Y MINERO</t>
  </si>
  <si>
    <t>DERECHO COMPARADO</t>
  </si>
  <si>
    <t>DERECHO DEL AMBIENTE</t>
  </si>
  <si>
    <t>DERECHO DEL TRABAJO</t>
  </si>
  <si>
    <t>DERECHO ECONOMICO</t>
  </si>
  <si>
    <t>DERECHO INTERNACIONAL PUBLICO Y PRIVADO</t>
  </si>
  <si>
    <t>DERECHO PENAL</t>
  </si>
  <si>
    <t>DERECHO PRIVADO</t>
  </si>
  <si>
    <t>DERECHO PROCESAL</t>
  </si>
  <si>
    <t>DERECHO PUBLICO</t>
  </si>
  <si>
    <t>DERECHO ROMANO</t>
  </si>
  <si>
    <t>ESTUDIOS INTERNACIONALES Y COOP.INTERNAL</t>
  </si>
  <si>
    <t>HISTORIA Y FILOSOFIA DEL DERECHO</t>
  </si>
  <si>
    <t>OTRAS ESPECIALIDADES DEL DERECHO</t>
  </si>
  <si>
    <t>PEDAGOGIA Y EDUCACION</t>
  </si>
  <si>
    <t>OTRAS PSICOLOGIAS</t>
  </si>
  <si>
    <t>PSICOBIOLOGIA</t>
  </si>
  <si>
    <t>PSICOLOGIA CLINICA</t>
  </si>
  <si>
    <t>PSICOLOGIA DE LA EDUCACION Y COGNITIVA</t>
  </si>
  <si>
    <t>PSICOLOGIA DE LA PERSONALIDAD</t>
  </si>
  <si>
    <t>PSICOLOGIA EXPERIMENTAL</t>
  </si>
  <si>
    <t>PSICOLOGIA LABORAL Y ORGANIZACIONAL</t>
  </si>
  <si>
    <t>PSICOLOGIA SOCIAL</t>
  </si>
  <si>
    <t>PSICOMETRIA</t>
  </si>
  <si>
    <t>CAMBIO SOCIAL Y DESARROLLO</t>
  </si>
  <si>
    <t>CS. DE LA COMUNICACION E INFORMACION</t>
  </si>
  <si>
    <t>METODOLOGIA</t>
  </si>
  <si>
    <t>OTRAS SOCIOLOGIAS</t>
  </si>
  <si>
    <t>POLITICA CIENTIFICA  Y TECNOLOGICA</t>
  </si>
  <si>
    <t>SOCIOLOGIA DE LAS ORGANIZACIONES FORMALE</t>
  </si>
  <si>
    <t>SOCIOLOGIA DEL TRABAJO</t>
  </si>
  <si>
    <t>SOCIOLOGIA URBANA Y RURAL</t>
  </si>
  <si>
    <t>TEORIA SOCIO-CULTURAL</t>
  </si>
  <si>
    <t>TRABAJO SOCIAL (EST. FAMILIA, TEMAS SOCI</t>
  </si>
  <si>
    <t>ETICA</t>
  </si>
  <si>
    <t>FILOSOFIA ANALITICA</t>
  </si>
  <si>
    <t>HISTORIA DE LA FILOSOFIA</t>
  </si>
  <si>
    <t>LOGICA</t>
  </si>
  <si>
    <t>METAFISICA</t>
  </si>
  <si>
    <t>OTRAS  ESPECIALIDADES DE LAS HUMANIDADES</t>
  </si>
  <si>
    <t>TEORIA DEL CONOCIMIENTO</t>
  </si>
  <si>
    <t>HISTORIA DE CHILE</t>
  </si>
  <si>
    <t>HISTORIA DE LA CIENCIA</t>
  </si>
  <si>
    <t>HISTORIA ECONOMICA</t>
  </si>
  <si>
    <t>HISTORIA HISPANOAMERICANA</t>
  </si>
  <si>
    <t>HISTORIA UNIVERSAL</t>
  </si>
  <si>
    <t>FILOLOGIA</t>
  </si>
  <si>
    <t>LINGÜÍSTICA</t>
  </si>
  <si>
    <t>LITERATURA</t>
  </si>
  <si>
    <t>LITERATURA CHILENA</t>
  </si>
  <si>
    <t>LITERATURA HISPANOAMERICANA</t>
  </si>
  <si>
    <t>LITERATURA UNIVERSAL</t>
  </si>
  <si>
    <t>LINGÜÍSTICA_LITERATURA_Y_FILOLOGÍA</t>
  </si>
  <si>
    <t>DISC_OCDE</t>
  </si>
  <si>
    <t>CIENCIAS AGRICOLAS</t>
  </si>
  <si>
    <t>AGRICULTURA, SILVICULTURA, PESCA</t>
  </si>
  <si>
    <t>CIENCIAS NATURALES</t>
  </si>
  <si>
    <t>BIOTECNOLOGIA AGRICOLA</t>
  </si>
  <si>
    <t>MEDICINA Y CIENCIAS DE LA SALUD</t>
  </si>
  <si>
    <t>CIENCIA ANIMAL Y LECHERIA</t>
  </si>
  <si>
    <t>INGENIERIA Y TECNOLOGIA</t>
  </si>
  <si>
    <t>OTRAS CIENCIAS AGRICOLAS</t>
  </si>
  <si>
    <t>AGRICULTURA_SILVICULTURA_PESCA</t>
  </si>
  <si>
    <t>AGRICULTURA</t>
  </si>
  <si>
    <t>FITOMEJORAMIENTO Y PROTECCION VEGETAL</t>
  </si>
  <si>
    <t>PESCA</t>
  </si>
  <si>
    <t>SILVICULTURA</t>
  </si>
  <si>
    <t>VITICULTURA</t>
  </si>
  <si>
    <t>BIOTECNOLOGIA AGRICOLA RELACIONADA CON LA ETICA</t>
  </si>
  <si>
    <t>BIOTECNOLOGIA AGRICOLA Y BIOTECNOLOGIA ALIMENTARIA</t>
  </si>
  <si>
    <t>TECNOLOGIA DE MODIFICACION GENETICA</t>
  </si>
  <si>
    <t>ANIMALES DOMESTICOS</t>
  </si>
  <si>
    <t>GANADERIA</t>
  </si>
  <si>
    <t>CIENCIAS_VETERINARIAS</t>
  </si>
  <si>
    <t>CIENCIAS BIOLOGICAS</t>
  </si>
  <si>
    <t>CIENCIAS DE LA INFORMACION Y COMPUTACION</t>
  </si>
  <si>
    <t>CIENCIAS DE LA TIERRA Y DEL MEDIO AMBIENTE</t>
  </si>
  <si>
    <t>CIENCIAS FISICAS</t>
  </si>
  <si>
    <t>CIENCIAS QUIMICAS</t>
  </si>
  <si>
    <t>OTRAS CIENCIAS NATURALES</t>
  </si>
  <si>
    <t>ANTROPOLOGIA</t>
  </si>
  <si>
    <t>CIENCIAS DE LA EDUCACION</t>
  </si>
  <si>
    <t>CIENCIAS POLITICAS</t>
  </si>
  <si>
    <t>COMUNICACION Y MEDIOS</t>
  </si>
  <si>
    <t>DERECHO</t>
  </si>
  <si>
    <t>ECONOMIA Y NEGOCIOS</t>
  </si>
  <si>
    <t>GEOGRAFIA ECONOMICA Y SOCIAL</t>
  </si>
  <si>
    <t>OTRAS CIENCIAS SOCIALES</t>
  </si>
  <si>
    <t>HISTORIA Y ARQUEOLOGIA</t>
  </si>
  <si>
    <t>LENGUAJE Y LITERATURA</t>
  </si>
  <si>
    <t>OTRAS HUMANIDADES</t>
  </si>
  <si>
    <t>BIOTECNOLOGIA AMBIENTAL</t>
  </si>
  <si>
    <t>BIOTECNOLOGIA INDUSTRIAL</t>
  </si>
  <si>
    <t>INGENIERIA AMBIENTAL</t>
  </si>
  <si>
    <t>INGENIERIA CIVIL</t>
  </si>
  <si>
    <t>INGENIERIA DE LOS MATERIALES</t>
  </si>
  <si>
    <t>INGENIERIA MEDICA</t>
  </si>
  <si>
    <t>NANOTECNOLOGIA</t>
  </si>
  <si>
    <t>OTRAS INGENIERIAS Y TECNOLOGIAS</t>
  </si>
  <si>
    <t>BIOLOGIA (TEORICA, MATEMATICA, CRIOBIOLOGIA, RITMOS BIOLOGICOS)</t>
  </si>
  <si>
    <t>BIOLOGIA DEL DESARROLLO</t>
  </si>
  <si>
    <t>BIOLOGIA EVOLUTIVA</t>
  </si>
  <si>
    <t>BIOLOGIA MARINA, LIMNOLOGIA</t>
  </si>
  <si>
    <t>BIOLOGIA REPRODUCTIVA</t>
  </si>
  <si>
    <t>CONSERVACION DE LA BIODIVERSIDAD</t>
  </si>
  <si>
    <t>ECOLOGIA</t>
  </si>
  <si>
    <t>GENETICA Y HERENCIA</t>
  </si>
  <si>
    <t>METODOS DE INVESTIGACION EN BIOQUIMICA</t>
  </si>
  <si>
    <t>MICOLOGIA</t>
  </si>
  <si>
    <t>ZOOLOGIA, ORNITOLOGIA, ENTOMOLOGIA, COMPORTAMIENTO BIOLOGICO</t>
  </si>
  <si>
    <t>CIENCIAS DE LA COMPUTACION</t>
  </si>
  <si>
    <t>CIENCIAS DE LA INFORMACION Y BIOINFORMATICA</t>
  </si>
  <si>
    <t>OTRAS ESPECIALIDADES DE LAS CIENCIAS DE LA INFORMACION YCOMPUTACION</t>
  </si>
  <si>
    <t>CIENCIAS_DE_LA_TIERRA_Y_DEL_MEDIO_AMBIENTE</t>
  </si>
  <si>
    <t>CIENCIAS DEL MEDIO AMBIENTE</t>
  </si>
  <si>
    <t>CLIMATOLOGIA</t>
  </si>
  <si>
    <t>GEOCIENCIAS</t>
  </si>
  <si>
    <t>GEOGRAFIA FISICA</t>
  </si>
  <si>
    <t>GEOLOGIA</t>
  </si>
  <si>
    <t>GEOQUIMICA Y GEOFISICA</t>
  </si>
  <si>
    <t>METEOROLOGIA Y CIENCIAS ATMOSFERICAS</t>
  </si>
  <si>
    <t>MINERALOGIA</t>
  </si>
  <si>
    <t>OCEANOGRAFIA, HIDROLOGIA Y RECURSOS DEL AGUA</t>
  </si>
  <si>
    <t>OTRAS ESPECIALIDADES DE CIENCIAS DE LA TIERRA</t>
  </si>
  <si>
    <t>VULCANOLOGIA</t>
  </si>
  <si>
    <t>CIENCIAS_FISICAS</t>
  </si>
  <si>
    <t>ACUSTICA</t>
  </si>
  <si>
    <t>FISICA ATOMICA, MOLECULAR Y QUIMICA</t>
  </si>
  <si>
    <t>FISICA DE LA MATERIA CONDENSADA</t>
  </si>
  <si>
    <t>FISICA DE PARTICULAS Y CAMPOS</t>
  </si>
  <si>
    <t>FISICA DE PLASMAS Y FLUIDOS</t>
  </si>
  <si>
    <t>OPTICA</t>
  </si>
  <si>
    <t>ELECTROQUIMICA</t>
  </si>
  <si>
    <t>POLIMEROS</t>
  </si>
  <si>
    <t>QUIMICA DE LOS COLOIDES</t>
  </si>
  <si>
    <t>QUIMICA INORGANICA Y NUCLEAR</t>
  </si>
  <si>
    <t>ESTADISTICAS Y PROBABILIDADES</t>
  </si>
  <si>
    <t>MATEMATICAS APLICADAS</t>
  </si>
  <si>
    <t>MATEMATICAS PURAS</t>
  </si>
  <si>
    <t>OTRAS_CIENCIAS_NATURALES</t>
  </si>
  <si>
    <t>BIOTECNOLOGIA MEDICA</t>
  </si>
  <si>
    <t>CIENCIAS DE LA SALUD</t>
  </si>
  <si>
    <t>MEDICINA BASICA</t>
  </si>
  <si>
    <t>MEDICINA CLINICA</t>
  </si>
  <si>
    <t>OTRAS CIENCIAS MEDICAS</t>
  </si>
  <si>
    <t>CIENCIAS_AGRICOLAS2</t>
  </si>
  <si>
    <t>CIENCIAS_NATURALES2</t>
  </si>
  <si>
    <t>CIENCIAS_SOCIALES2</t>
  </si>
  <si>
    <t>HUMANIDADES2</t>
  </si>
  <si>
    <t>INGENIERIA_Y_TECNOLOGIA2</t>
  </si>
  <si>
    <t>MEDICINA_Y_CIENCIAS_DE_LA_SALUD2</t>
  </si>
  <si>
    <t>BIOTECNOLOGIA_AGRICOLA2</t>
  </si>
  <si>
    <t>CIENCIA_ANIMAL_Y_LECHERIA2</t>
  </si>
  <si>
    <t>OTRAS_CIENCIAS_AGRICOLAS2</t>
  </si>
  <si>
    <t>CIENCIAS_BIOLOGICAS2</t>
  </si>
  <si>
    <t>CIENCIAS_DE_LA_INFORMACION_Y_COMPUTACION2</t>
  </si>
  <si>
    <t>CIENCIAS_QUIMICAS2</t>
  </si>
  <si>
    <t>EDUCACION ESPECIAL</t>
  </si>
  <si>
    <t>EDUCACION GENERAL</t>
  </si>
  <si>
    <t>OTRAS ESPECIALIDADES DE LA EDUCACION</t>
  </si>
  <si>
    <t>ANTROPOLOGIA2</t>
  </si>
  <si>
    <t>CIENCIAS_DE_LA_EDUCACION2</t>
  </si>
  <si>
    <t>CIENCIAS_POLITICAS2</t>
  </si>
  <si>
    <t>OTRAS ESPECIALIDADES DE LAS CIENCIAS POLITICAS</t>
  </si>
  <si>
    <t>TEORIA ORGANIZACIONAL</t>
  </si>
  <si>
    <t>COMUNICACIÓN_Y_MEDIOS2</t>
  </si>
  <si>
    <t>BIBLIOTECOLOGIA</t>
  </si>
  <si>
    <t>CIENCIAS DE LA INFORMACION (ASPECTOS SOCIALES)</t>
  </si>
  <si>
    <t>MEDIOS DE COMUNICACION SOCIO-CULTURAL</t>
  </si>
  <si>
    <t>OTRAS ESPECIALIDADES DE COMUNICACION Y MEDIOS</t>
  </si>
  <si>
    <t>PERIODISMO</t>
  </si>
  <si>
    <t>DERECHO2</t>
  </si>
  <si>
    <t>ECONOMIA_Y_NEGOCIOS2</t>
  </si>
  <si>
    <t>ADMINISTRACION Y NEGOCIOS</t>
  </si>
  <si>
    <t>ECONOMIA</t>
  </si>
  <si>
    <t>RELACIONES INDUSTRIALES</t>
  </si>
  <si>
    <t>GEOGRAFIA_ECONOMICA_Y_SOCIAL2</t>
  </si>
  <si>
    <t>CIENCIAS AMBIENTALES (ASPECTOS SOCIALES)</t>
  </si>
  <si>
    <t>GEOGRAFIA CULTURAL Y ECONOMICA</t>
  </si>
  <si>
    <t>OTRAS ESPECIALIDADES DE LA GEOGRAFIA ECONOMICA Y SOCIAL</t>
  </si>
  <si>
    <t>PLANIFICACION DEL TRANSPORTE Y ASPECTOS SOCIALES DEL TRANSPORTE</t>
  </si>
  <si>
    <t>OTRAS_CIENCIAS_SOCIALES2</t>
  </si>
  <si>
    <t>CIENCIAS SOCIALES, INTERDISCIPLINARIA</t>
  </si>
  <si>
    <t>PSICOLOGIA2</t>
  </si>
  <si>
    <t>OTRAS ESPECIALIDADES DE LA PSICOLOGIA</t>
  </si>
  <si>
    <t>PSICOLOGIA (INCLUYENDO LA RELACION HOMBRE-MAQUINA)</t>
  </si>
  <si>
    <t>PSICOLOGIA, ESPECIAL (INCLUYE TERAPIAS DE APRENDIZAJE, LENGUAJE, AUDICION, VISION Y OTRAS DISCAPACIDADES FISICAS Y MENTALES)</t>
  </si>
  <si>
    <t>SOCIOLOGIA2</t>
  </si>
  <si>
    <t>DEMOGRAFIA</t>
  </si>
  <si>
    <t>OTRAS ESPECIALIDADES DE LA SOCIOLOGIA</t>
  </si>
  <si>
    <t>FILOSOFIA ETICA Y RELIGION</t>
  </si>
  <si>
    <t>ARTE</t>
  </si>
  <si>
    <t>ARTES DE LA REPRESENTACION (MUSICOLOGIA, TEATRO, DRAMATURGIA)</t>
  </si>
  <si>
    <t>ESTUDIOS DE CINE, RADIO Y TELEVISION</t>
  </si>
  <si>
    <t>ESTUDIOS DEL FOLCLORE</t>
  </si>
  <si>
    <t>HISTORIA DEL ARTE</t>
  </si>
  <si>
    <t>OTRAS ESPECIALIDADES DEL ARTE</t>
  </si>
  <si>
    <t>DISEÑO ARQUITECTONICO</t>
  </si>
  <si>
    <t>ARTE_ARTES_HISTORIA_DEL_ARTE_ARTES_ESCENICAS_MUSICA2</t>
  </si>
  <si>
    <t>ARTE ARTES HISTORIA DEL ARTE ARTES ESCENICAS MUSICA</t>
  </si>
  <si>
    <t>FILOSOFIA_ETICA_Y_RELIGION2</t>
  </si>
  <si>
    <t>ESTUDIOS RELIGIOSOS</t>
  </si>
  <si>
    <t>OTRAS ESPECIALIDADES DE LA FILOSOFIA, ETICA Y RELIGION</t>
  </si>
  <si>
    <t>TEOLOGIA</t>
  </si>
  <si>
    <t>HISTORIA_Y_ARQUEOLOGIA2</t>
  </si>
  <si>
    <t>OTRAS ESPECIALIDADES DE LA HISTORIA Y LA ARQUEOLOGIA</t>
  </si>
  <si>
    <t>LENGUAJE_Y_LITERATURA2</t>
  </si>
  <si>
    <t>ESTUDIOS GENERALES DE LA LITERATURA</t>
  </si>
  <si>
    <t>ESTUDIOS GENERALES DEL LENGUAJE</t>
  </si>
  <si>
    <t>LENGUAJES ESPECIFICOS</t>
  </si>
  <si>
    <t>OTRAS ESPECIALIDADES DEL LENGUAGE Y LA LITERATURA</t>
  </si>
  <si>
    <t>TEORIA LITERARIA</t>
  </si>
  <si>
    <t>OTRAS_HUMANIDADES2</t>
  </si>
  <si>
    <t>BIOTECNOLOGIA_AMBIENTAL2</t>
  </si>
  <si>
    <t>BIORREMEDIACION</t>
  </si>
  <si>
    <t>BIOTECNOLOGIA DE DIAGNOSTICO (CHIPS DE ADN Y DISPOSITIVOS BIOSENSORES) EN MANEJO AMBIENTAL</t>
  </si>
  <si>
    <t>ETICA RELACIONADA CON BIOTECNOLOGIA AMBIENTAL</t>
  </si>
  <si>
    <t>BIOTECNOLOGIA_INDUSTRIAL2</t>
  </si>
  <si>
    <t>BIOPRODUCTOS (PRODUCTOS QUE SE MANUFACTURAN USANDO BIOTECNOLOGIA COMO MATERIA PRIMA), BIOMATERIALES, BIOPLASTICOS, BIOCOMBUSTIBLES, QUIMICOS BRUTOS Y FINOS BIODERIVADOS, MATERIALES NUEVOS BIODERIVADOS</t>
  </si>
  <si>
    <t>TECNOLOGIAS DE BIOPROCESAMIENTO, BIOCATALISIS, FERMENTACION</t>
  </si>
  <si>
    <t>INGENIERIA_AMBIENTAL2</t>
  </si>
  <si>
    <t>GEOTECNIA</t>
  </si>
  <si>
    <t>INGENIERIA AMBIENTAL Y GEOLOGICA</t>
  </si>
  <si>
    <t>INGENIERIA DEL PETROLEO (COMBUSTIBLES Y ACEITES)</t>
  </si>
  <si>
    <t>INGENIERIA MARINA Y NAVAL</t>
  </si>
  <si>
    <t>INGENIERIA OCEANOGRAFICA</t>
  </si>
  <si>
    <t>MINERIA Y PROCESAMIENTO DE MINERALES</t>
  </si>
  <si>
    <t>SENSORES REMOTOS</t>
  </si>
  <si>
    <t>INGENIERIA_CIVIL2</t>
  </si>
  <si>
    <t>INGENIERIA ARQUITECTONICA</t>
  </si>
  <si>
    <t>INGENIERIA DE LA CONSTRUCCION</t>
  </si>
  <si>
    <t>INGENIERIA DE TRANSPORTE</t>
  </si>
  <si>
    <t>INGENIERIA ESTRUCTURAL Y MUNICIPAL</t>
  </si>
  <si>
    <t>INGENIERIA_DE_LOS_MATERIALES2</t>
  </si>
  <si>
    <t>CERAMICOS</t>
  </si>
  <si>
    <t>COMPUESTOS (LAMINADOS, PLASTICOS REFORZADOS, FRIBRAS SINTETICAS Y NATURALES)</t>
  </si>
  <si>
    <t>PAPEL Y MADERA</t>
  </si>
  <si>
    <t>RECUBRIMIENTOS Y PELICULAS</t>
  </si>
  <si>
    <t>TEXTILES</t>
  </si>
  <si>
    <t>INGENIERIA_ELECTRICA_INGENIERIA_ELECTRONICA_INFORMATICA2</t>
  </si>
  <si>
    <t>INGENIERIA ELECTRICA INGENIERIA ELECTRONICA INFORMATICA</t>
  </si>
  <si>
    <t>ARQUITECTURA Y HARDWARE DE COMPUTACION</t>
  </si>
  <si>
    <t>INGENIERIA DE SISTEMAS Y COMUNICACIONES</t>
  </si>
  <si>
    <t>INGENIERIA ELECTRICA Y ELECTRONICA</t>
  </si>
  <si>
    <t>ROBOTICA Y SISTEMAS DE CONTROL AUTOMATICO</t>
  </si>
  <si>
    <t>SISTEMAS DE AUTOMATIZACION Y CONTROL</t>
  </si>
  <si>
    <t>TELECOMUNICACIONES</t>
  </si>
  <si>
    <t>INGENIERIA_MECANICA2</t>
  </si>
  <si>
    <t>INGENIERIA AEROESPACIAL</t>
  </si>
  <si>
    <t>INGENIERIA DE AUDIO O INGENIERIA EN SONIDO</t>
  </si>
  <si>
    <t>MECANICA APLICADA</t>
  </si>
  <si>
    <t>TERMODINAMICA</t>
  </si>
  <si>
    <t>INGENIERIA_MEDICA2</t>
  </si>
  <si>
    <t>TECNOLOGIA MEDICA</t>
  </si>
  <si>
    <t>INGENIERIA_QUIMICA2</t>
  </si>
  <si>
    <t>INGENIERIA DE PROCESOS QUIMICOS</t>
  </si>
  <si>
    <t>NANOTECNOLOGIA2</t>
  </si>
  <si>
    <t>NANOMATERIALES (PRODUCCION Y PROPIEDADES)</t>
  </si>
  <si>
    <t>NANOPROCESOS (APLICACIONES A NANOESCALA)</t>
  </si>
  <si>
    <t>OTRAS_INGENIERIAS_Y_TECNOLOGIAS2</t>
  </si>
  <si>
    <t>TECNOLOGIA DE LOS ALIMENTOS</t>
  </si>
  <si>
    <t>BIOTECNOLOGIA_MEDICA2</t>
  </si>
  <si>
    <t>BIOMATERIALES (RELACIONADOS CON IMPLANTES MEDICOS, DISPOSITIVOS Y SENSORES)</t>
  </si>
  <si>
    <t>BIOTECNOLOGIA MEDICA RELACIONADA CON LA ETICA</t>
  </si>
  <si>
    <t>BIOTECNOLOGIA RELACIONADA CON LA SALUD</t>
  </si>
  <si>
    <t>TECNOLOGIA PARA LA IDENTIFICACION Y FUNCIONAMIENTO DEL ADN, PROTEINAS Y ENCIMAS Y COMO INFLUYEN EN LA APARICION DE ENFERMEDADES Y LA MANTENCION DEL BIENESTAR (DIAGNOSTICO E INTERVENCIONES TERAPEUTICAS BASADOS EN GENES (FARMACOGENOMICA, TERAPIAS BASADAS EN</t>
  </si>
  <si>
    <t>TECNOLOGIAS QUE INVOLUCRAN LA MANIPULACION DE CELULAS, TEJIDOS, ORGANOS O EL ORGANISMO COMPLETO (REPRODUCCION ASISTIDA)</t>
  </si>
  <si>
    <t>CIENCIAS_DE_LA_SALUD2</t>
  </si>
  <si>
    <t>ABUSO DE SUBSTANCIAS</t>
  </si>
  <si>
    <t>CIENCIAS DEL DEPORTE Y ACONDICIONAMIENTO FISICO</t>
  </si>
  <si>
    <t>CIENCIAS SOCIALES BIOMEDICAS (INCLUYE, PLANIFICACION FAMILIAR, SALUD SEXUAL, PSICOLOGIA ONCOLOGICA, EFECTOS POLITICOS Y SOCIALES DE LA INVESTIGACION BIOMEDICA)</t>
  </si>
  <si>
    <t>ENFERMEDADES INFECCIOSAS</t>
  </si>
  <si>
    <t>ENFERMERIA</t>
  </si>
  <si>
    <t>EPIDEMIOLOGIA</t>
  </si>
  <si>
    <t>ETICA MEDICA</t>
  </si>
  <si>
    <t>MEDICINA TROPICAL</t>
  </si>
  <si>
    <t>NUTRICION, DIETETICA</t>
  </si>
  <si>
    <t>POLITICAS DE SALUD Y SERVICIOS</t>
  </si>
  <si>
    <t>SALUD OCUPACIONAL</t>
  </si>
  <si>
    <t>SALUD PUBLICA Y AMBIENTAL</t>
  </si>
  <si>
    <t>SERVICIOS Y CUIDADOS EN CIENCIAS DE LA SALUD (ADMINISTRACION DE HOSPITALES, FINANCIAMIENTO DE LA ATENCION HOSPITALARIA)</t>
  </si>
  <si>
    <t>MEDICINA_BASICA2</t>
  </si>
  <si>
    <t>ANATOMIA Y MORFOLOGIA</t>
  </si>
  <si>
    <t>FARMACOLOGIA Y FARMACIA</t>
  </si>
  <si>
    <t>FISIOLOGIA</t>
  </si>
  <si>
    <t>GENETICA HUMANA</t>
  </si>
  <si>
    <t>NEUROCIENCIAS</t>
  </si>
  <si>
    <t>OTROS TEMAS DE MEDICINA BASICA</t>
  </si>
  <si>
    <t>PATOLOGIA</t>
  </si>
  <si>
    <t>QUIMICA MEDICA</t>
  </si>
  <si>
    <t>MEDICINA_CLINICA2</t>
  </si>
  <si>
    <t>ALERGIAS</t>
  </si>
  <si>
    <t>ANDROLOGIA</t>
  </si>
  <si>
    <t>ANESTESIOLOGIA</t>
  </si>
  <si>
    <t>CIRUGIA</t>
  </si>
  <si>
    <t>DERMATOLOGIA Y ENFERMEDADES VENEREAS</t>
  </si>
  <si>
    <t>ENDOCRINOLOGIA Y METABOLISMO (INCLUYE DIABETES, HORMONAS)</t>
  </si>
  <si>
    <t>ENFERMEDADES VASCULARES PERIFERICAS</t>
  </si>
  <si>
    <t>GASTROENTEROLOGIA Y HEPATOLOGIA</t>
  </si>
  <si>
    <t>GERIATRIA Y GERONTOLOGIA</t>
  </si>
  <si>
    <t>HEMATOLOGIA</t>
  </si>
  <si>
    <t>MEDICINA DE EMERGENCIA Y DE CUIDADOS CRITICOS</t>
  </si>
  <si>
    <t>MEDICINA GENERAL E INTERNA</t>
  </si>
  <si>
    <t>MEDICINA INTEGRATIVA Y COMPLEMENTARIA (SISTEMAS DE PRACTICA ALTERNATIVA)</t>
  </si>
  <si>
    <t>NEUROLOGIA CLINICA</t>
  </si>
  <si>
    <t>OBSTETRICIA Y GINECOLOGIA</t>
  </si>
  <si>
    <t>ODONTOLOGIA, CIRUGIA Y MEDICINA ORAL</t>
  </si>
  <si>
    <t>OFTALMOLOGIA</t>
  </si>
  <si>
    <t>ONCOLOGIA</t>
  </si>
  <si>
    <t>ORTOPEDIA</t>
  </si>
  <si>
    <t>OTORRINOLARINGOLOGIA</t>
  </si>
  <si>
    <t>OTROS TEMAS DE MEDICINA CLINICA</t>
  </si>
  <si>
    <t>PEDIATRIA</t>
  </si>
  <si>
    <t>PSIQUIATRIA</t>
  </si>
  <si>
    <t>RADIOLOGIA, MEDICINA NUCLEAR Y DE IMAGENES</t>
  </si>
  <si>
    <t>REUMATOLOGIA</t>
  </si>
  <si>
    <t>SISTEMA CARDIOVASCULAR Y CARDIACO</t>
  </si>
  <si>
    <t>SISTEMA RESPIRATORIO</t>
  </si>
  <si>
    <t>TRANSPLANTES</t>
  </si>
  <si>
    <t>UROLOGIA Y NEFROLOGIA</t>
  </si>
  <si>
    <t>OTRAS_CIENCIAS_MEDICAS2</t>
  </si>
  <si>
    <t>CIENCIA FORENSE</t>
  </si>
  <si>
    <t>Nivel 1</t>
  </si>
  <si>
    <t>Nivel 2</t>
  </si>
  <si>
    <t>Nivel 3</t>
  </si>
  <si>
    <t>UBICACIÓN ESPACIAL GEOREFERENCIADA - 
Latitud donde está instalado el equipo</t>
  </si>
  <si>
    <t>UBICACIÓN ESPACIAL GEOREFERENCIADA - 
Longitud donde está instalado el equipo</t>
  </si>
  <si>
    <t>FIN DE LA FICHA</t>
  </si>
  <si>
    <t>Agregar horas en la siguiente tabla (según capacidad del beneficiario considerando mantenciones, feriados...):</t>
  </si>
  <si>
    <t>1.5.9.1</t>
  </si>
  <si>
    <t>1.5.9.2</t>
  </si>
  <si>
    <t>1.5.9.3</t>
  </si>
  <si>
    <t>1.5.9.4</t>
  </si>
  <si>
    <t>1.5.9.5</t>
  </si>
  <si>
    <t>1.5.9.6</t>
  </si>
  <si>
    <t>1.5.9.7</t>
  </si>
  <si>
    <t>Ejemplo: Microscopio Confocal, Difractómetro de Rayo X, Bioreactor, RMN</t>
  </si>
  <si>
    <t>Disciplina Científica</t>
  </si>
  <si>
    <t>1.1.1</t>
  </si>
  <si>
    <t>1.1.2</t>
  </si>
  <si>
    <t>1.1.3</t>
  </si>
  <si>
    <t>Institución</t>
  </si>
  <si>
    <t>1.6</t>
  </si>
  <si>
    <t>IMÁGENES DEL EQUIPO</t>
  </si>
  <si>
    <t>Código del Proyecto</t>
  </si>
  <si>
    <t>1.1.4</t>
  </si>
  <si>
    <t>1.1.5</t>
  </si>
  <si>
    <t>Coordinador(a) Responsable</t>
  </si>
  <si>
    <t>1.3.6</t>
  </si>
  <si>
    <t>Emplazamiento/Dirección de Instalación</t>
  </si>
  <si>
    <t>Costo NETO del equipo en $</t>
  </si>
  <si>
    <t>Instituciones Privadas</t>
  </si>
  <si>
    <t>Completar formulario de todo equipo y/o accesorio cuyo costo sea superior a $50.000.000.-</t>
  </si>
  <si>
    <r>
      <t xml:space="preserve">Ver descripción </t>
    </r>
    <r>
      <rPr>
        <b/>
        <i/>
        <sz val="10"/>
        <color theme="4" tint="-0.249977111117893"/>
        <rFont val="Arial"/>
        <family val="2"/>
      </rPr>
      <t xml:space="preserve">aquí </t>
    </r>
  </si>
  <si>
    <t>Investigadores(as)</t>
  </si>
  <si>
    <t>Investigador(a) consolidado(a)</t>
  </si>
  <si>
    <t>FUENTE DE FINANCIAMIENTO</t>
  </si>
  <si>
    <t>Descripción del equipo</t>
  </si>
  <si>
    <t>Tipo de Equipo</t>
  </si>
  <si>
    <t>PONTIFICIA UNIVERSIDAD CATÓLICA DE CHILE</t>
  </si>
  <si>
    <t>UNIVERSIDAD DE CONCEPCIÓN</t>
  </si>
  <si>
    <t>UNIVERSIDAD CATÓLICA DEL NORTE</t>
  </si>
  <si>
    <t>PONTIFICIA UNIVERSIDAD CATÓLICA DE VALPARAÍSO</t>
  </si>
  <si>
    <t>UNIVERSIDAD TÉCNICA FEDERICO SANTA MARÍA</t>
  </si>
  <si>
    <t>UNIVERSIDAD DE VALPARAÍSO</t>
  </si>
  <si>
    <t>UNIVERSIDAD DE TARAPACÁ</t>
  </si>
  <si>
    <t>UNIVERSIDAD DEL BÍO-BÍO</t>
  </si>
  <si>
    <t>UNIVERSIDAD CATÓLICA DEL MAULE</t>
  </si>
  <si>
    <t>UNIVERSIDAD ADOLFO IBÁÑEZ</t>
  </si>
  <si>
    <t>UNIVERSIDAD SAN SEBASTIÁN</t>
  </si>
  <si>
    <t>UNIVERSIDAD DE PLAYA ANCHA DE CIENCIAS DE LA EDUCACIÓN</t>
  </si>
  <si>
    <t>UNIVERSIDAD CATÓLICA DE LA SANTÍSIMA CONCEPCIÓN</t>
  </si>
  <si>
    <t>UNIVERSIDAD CATÓLICA SILVA HENRÍQUEZ</t>
  </si>
  <si>
    <t>UNIVERSIDAD METROPOLITANA DE CIENCIAS DE LA EDUCACIÓN</t>
  </si>
  <si>
    <t>UNIVERSIDAD ANDRÉS BELLO</t>
  </si>
  <si>
    <t>UNIVERSIDAD CATÓLICA DE TEMUCO</t>
  </si>
  <si>
    <t>UNIVERSIDAD AUTÓNOMA DE CHILE</t>
  </si>
  <si>
    <t>UNIVERSIDAD TECNOLÓGICA DE CHILE INACAP</t>
  </si>
  <si>
    <t>UNIVERSIDAD TECNOLÓGICA METROPOLITANA</t>
  </si>
  <si>
    <t>UNIVERSIDAD SANTO TOMÁS</t>
  </si>
  <si>
    <t>UNIVERSIDAD DEL PACÍFICO</t>
  </si>
  <si>
    <t>Considera caracteristicas del equipo, mantención.-</t>
  </si>
  <si>
    <t>Ingresar descriptores (palabras claves) del uso prioritario del equipo (ej.: Analisis de metales pesados en agua). Mín 1- Max 3.-</t>
  </si>
  <si>
    <t xml:space="preserve">Cantidad de horas anual de uso comprometido por Beneficiario y Área </t>
  </si>
  <si>
    <t>1.1.6</t>
  </si>
  <si>
    <t>Correo electrónico</t>
  </si>
  <si>
    <t>COSTO DEL EQUIPO (US$)</t>
  </si>
  <si>
    <t>Cromatógrafos</t>
  </si>
  <si>
    <t>Espectrómetros</t>
  </si>
  <si>
    <t>Equipamiento de informática y otros relacionados</t>
  </si>
  <si>
    <t>UNIVERSIDAD DE AYSÉN</t>
  </si>
  <si>
    <t>Código Proyecto</t>
  </si>
  <si>
    <t>Equipo</t>
  </si>
  <si>
    <t>RUT
Institución</t>
  </si>
  <si>
    <t>Universidad</t>
  </si>
  <si>
    <t>Facultad</t>
  </si>
  <si>
    <t>Departamento</t>
  </si>
  <si>
    <t>EQM190002</t>
  </si>
  <si>
    <t>MANUEL MELENDREZ CASTRO</t>
  </si>
  <si>
    <t>NANOTRIBOINDENTADOR / Marca BRUKER / Modelo HYSITRON TI 980</t>
  </si>
  <si>
    <t>81.494.400-K</t>
  </si>
  <si>
    <t>FACULTAD DE INGENIERIA</t>
  </si>
  <si>
    <t>DEPARTAMENTO INGENIERIA DE MATERIALES</t>
  </si>
  <si>
    <t>EQM190008</t>
  </si>
  <si>
    <t>MARIA JOSE ESCOBAR SILVA</t>
  </si>
  <si>
    <t>ICUB / Marca IIT-ICUB FACILITY / Modelo V 2.5</t>
  </si>
  <si>
    <t>81.668.700-4</t>
  </si>
  <si>
    <t>DEPARTAMENTO DE ELECTRONICA</t>
  </si>
  <si>
    <t>EQM190013</t>
  </si>
  <si>
    <t>CLAUDIO GIESECKE ASTORGA</t>
  </si>
  <si>
    <t>FERRYBOX / Marca 4H FERRYBOX  / Modelo I</t>
  </si>
  <si>
    <t>81.380.500-6</t>
  </si>
  <si>
    <t>FACULTAD DE CIENCIAS</t>
  </si>
  <si>
    <t>INSTITUTO DE CIENCIAS MARINAS Y LIMNOLOGICAS</t>
  </si>
  <si>
    <t>EQM190016</t>
  </si>
  <si>
    <t>RICARDO SALAZAR GONZÁLEZ</t>
  </si>
  <si>
    <t>ESPECTRÓMETRO DE MASAS DIFERENCIAL ELECTROQUÍMICO DEMS / Marca HIDEN ANALYTICAL  / Modelo HPR-40-DEMS</t>
  </si>
  <si>
    <t>60.911.000-7</t>
  </si>
  <si>
    <t>FACULTAD DE QUÍMICA Y BIOLOGÍA</t>
  </si>
  <si>
    <t>DEPARTAMENTO DE QUIMICA DE LOS MATERIALES</t>
  </si>
  <si>
    <t>EQM190023</t>
  </si>
  <si>
    <t>MAURICIO RODRÍGUEZ GUZMÁN</t>
  </si>
  <si>
    <t>GENERADOR DE SEÑALES / Marca ANRITSU / Modelo MG3694C</t>
  </si>
  <si>
    <t>81.669.200-8</t>
  </si>
  <si>
    <t>ESCUELA DE INGENIERIA ELECTRICA</t>
  </si>
  <si>
    <t>EQM190024</t>
  </si>
  <si>
    <t>MIGUEL REYES PARADA</t>
  </si>
  <si>
    <t>CYTATION 5 / Marca BIOTEK INSTRUMENTS INC / Modelo CYT5MPV</t>
  </si>
  <si>
    <t>ESCUELA DE MEDICINA</t>
  </si>
  <si>
    <t>CENTRO DE INVESTIGACION BIOMEDICA Y APLICADA</t>
  </si>
  <si>
    <t>EQM190025</t>
  </si>
  <si>
    <t>LAUTARO TABORGA MORALES</t>
  </si>
  <si>
    <t>CROMATÓGRAFO LIQUIDO PREPARATIVO CON COLUMNA DE PARTICIÓN CENTRIFUGA  / Marca GILSON / Modelo PLC 2250 UV-1</t>
  </si>
  <si>
    <t>DEPARTAMENTO DE QUIMICA</t>
  </si>
  <si>
    <t>EQM190027</t>
  </si>
  <si>
    <t>RODRIGO ESPINOZA GONZÁLEZ</t>
  </si>
  <si>
    <t>DETECTOR DE ESPECTROSCOPÍA DE RAYOS X DE ENERGÍA DISPERSIVA / Marca BRUKER / Modelo QUANTAX 200-STEM</t>
  </si>
  <si>
    <t>60.910.000-1</t>
  </si>
  <si>
    <t>FACULTAD DE CIENCIAS FISICAS Y MATEMATICAS</t>
  </si>
  <si>
    <t>DEPARTAMENTO DE INGENIERÍA QUÍMICA, BIOTECNOLOGÍA Y MATERIALES</t>
  </si>
  <si>
    <t>EQM190029</t>
  </si>
  <si>
    <t>RODRIGO HERNÁNDEZ PELLICER</t>
  </si>
  <si>
    <t>ANEMOMETRO LASER DOPPLER / Marca DANTEC DYNAMICS / Modelo FLOW EXPLORER DPSS 150 2D</t>
  </si>
  <si>
    <t>DEPARTAMENTO DE INGENIERIA MECANICA</t>
  </si>
  <si>
    <t>EQM190032</t>
  </si>
  <si>
    <t>ADRIAN PALACIOS VARGAS</t>
  </si>
  <si>
    <t xml:space="preserve">UNIDAD DE MULTIELECTRODOS CMOS / Marca MULTICHANNELSYSTEMS / Modelo CMOS-MEA5000-SYSTEM-E </t>
  </si>
  <si>
    <t>60.921.000-1</t>
  </si>
  <si>
    <t>CENTRO DE NEUROCIENCIAS</t>
  </si>
  <si>
    <t>EQM190036</t>
  </si>
  <si>
    <t>CLAUDIA QUEZADA MONRÁS</t>
  </si>
  <si>
    <t>CELL SORTER FACSMELODY BECTON DICKINSON / Marca BECTON DICKINSON / Modelo BD FACSMELODY™</t>
  </si>
  <si>
    <t>INSTITUTO DE BIOQUIMICA Y MICROBIOLOGIA</t>
  </si>
  <si>
    <t>EQM190045</t>
  </si>
  <si>
    <t>MANUEL LEIVA GUZMAN</t>
  </si>
  <si>
    <t>XRF MULTI-METALES EN AEROSOLES ATMOSFERICOS EN TIEMPO REAL / Marca COOPER ENVIRONMENTAL’S / Modelo  XACT® 625I</t>
  </si>
  <si>
    <t>EQM190057</t>
  </si>
  <si>
    <t xml:space="preserve">ANDREAS ROSENKRANZ </t>
  </si>
  <si>
    <t>MULTI-FUNCTIONAL TRIBOMETER / Marca RTEC / Modelo MFT-5000</t>
  </si>
  <si>
    <t>DEPARTAMENTO DE INGENIERIA QUIMICA</t>
  </si>
  <si>
    <t>EQM190064</t>
  </si>
  <si>
    <t>RODRIGO SEGUEL ALBORNOZ</t>
  </si>
  <si>
    <t>SISTEMA DE REACCIÓN DE TRANSFERENCIA DE PROTONES CON ESPECTROMETRÍA DE MASAS DE TIEMPO DE VUELO (PTR-TOF-MS) / Marca IONICON ANALYTIC  / Modelo PTR-TOF-MS 500</t>
  </si>
  <si>
    <t>CENTRO DE CIENCIA DEL CLIMA Y LA RESILIENCIA (CR)2</t>
  </si>
  <si>
    <t>EQM190066</t>
  </si>
  <si>
    <t>CATHERINE TESSINI ORTIZ</t>
  </si>
  <si>
    <t>LC/MS/MS / Marca PERKIN ELMER / Modelo QSIGHT 110/LX50</t>
  </si>
  <si>
    <t>EQM190070</t>
  </si>
  <si>
    <t>DANIEL GARRIDO CORTES</t>
  </si>
  <si>
    <t>SYNERGY H1 / Marca BIOTEK / Modelo H1</t>
  </si>
  <si>
    <t>81.698.900-0</t>
  </si>
  <si>
    <t>ESCUELA DE INGENIERIA</t>
  </si>
  <si>
    <t>DEPARTAMENTO DE INGENIERIA QUIMICA Y BIOPROCESOS</t>
  </si>
  <si>
    <t>EQM190087</t>
  </si>
  <si>
    <t>LEONARDO VALDIVIA ALVAREZ</t>
  </si>
  <si>
    <t>MICROSCOPIO LIGHTSHEET / Marca CARL ZEISS / Modelo MICROSCOPIO LIGHTSHEET Z.1</t>
  </si>
  <si>
    <t>71.500.500-K</t>
  </si>
  <si>
    <t>CENTRO DE BIOLOGIA INTEGRATIVA</t>
  </si>
  <si>
    <t>EQM190088</t>
  </si>
  <si>
    <t>JOSE DELATORRE HERRERA</t>
  </si>
  <si>
    <t>PORTABLE PHOTOSYNTHESIS SYSTEM / Marca LI-COR / Modelo LI-6800</t>
  </si>
  <si>
    <t>70.777.500-9</t>
  </si>
  <si>
    <t>FACULTAD DE RECURSOS NATURALES RENOVABLES</t>
  </si>
  <si>
    <t>EQM190104</t>
  </si>
  <si>
    <t>FRANCISCO RODRÍGUEZ MERCADO</t>
  </si>
  <si>
    <t>SISTEMA DE EXTRUSIÓN DE BAJA ESCALA / Marca THERMO / Modelo PROCESS 11</t>
  </si>
  <si>
    <t>FACULTAD TECNOLÓGICA</t>
  </si>
  <si>
    <t>DEPARTAMENTO DE CIENCIA Y TECNOLOGIA DE ALIMENTOS</t>
  </si>
  <si>
    <t>EQM190110</t>
  </si>
  <si>
    <t>JUAN CALDERON GIADROSIC</t>
  </si>
  <si>
    <t>QUANTSTUDIO 12K FLEX / Marca APPLIED BIOSYSTEMS / Modelo 12K FLEX</t>
  </si>
  <si>
    <t>71.644.300-0</t>
  </si>
  <si>
    <t>FACULTAD DE MEDICINA CLÍNICA ALEMANA</t>
  </si>
  <si>
    <t>INSTITUTO DE CIENCIAS E INNOVACION EN MEDICINA</t>
  </si>
  <si>
    <t>EQM190120</t>
  </si>
  <si>
    <t>HANNETZ ROSCHZTTARDTZ CHOUCROUN</t>
  </si>
  <si>
    <t>CAMARA DE CRECIMIENTO DE PLANTA / Marca PERCIVAL / Modelo PR-822L</t>
  </si>
  <si>
    <t>FACULTAD DE CIENCIAS BIOLOGICAS</t>
  </si>
  <si>
    <t>EQM190124</t>
  </si>
  <si>
    <t>GUSTAVO LOBOS PRATS</t>
  </si>
  <si>
    <t>PLATAFORMA DE FENOTIPEO AÉREA CON CÁMARA HIPERESPECTRA Y LIDARL  / Marca HEADWALL PHOTONICS  / Modelo CO-ALIGNED HYPERSPECTRAL SENSOR (400-2500NM) WITH LIDAR</t>
  </si>
  <si>
    <t>70.885.500-6</t>
  </si>
  <si>
    <t>FACULTAD DE CIENCIAS AGRARIAS</t>
  </si>
  <si>
    <t>CENTRO DE MEJORAMIENTO GENETICO Y FENOMICA VEGETAL</t>
  </si>
  <si>
    <t>EQM190130</t>
  </si>
  <si>
    <t>CARMEN IMARAI BAHAMONDE</t>
  </si>
  <si>
    <t xml:space="preserve">CELL SORTER / Marca BECTON DICKINSON / Modelo BD FACSMELODY </t>
  </si>
  <si>
    <t>FACULTAD DE QUIMICA Y BIOLOGIA</t>
  </si>
  <si>
    <t>CENTRO DE BIOTECNOLOGIA ACUICOLA</t>
  </si>
  <si>
    <t>EQM190136</t>
  </si>
  <si>
    <t xml:space="preserve">LOIK GENCE </t>
  </si>
  <si>
    <t>RIE / Marca SENTECH / Modelo RIE PLASMA ETCHER SI 591 COMPACT</t>
  </si>
  <si>
    <t>FACULTAD DE FISICA</t>
  </si>
  <si>
    <t>INSTITUTO DE FISICA</t>
  </si>
  <si>
    <t>EQM190142</t>
  </si>
  <si>
    <t>CARLOS ALVAREZ NAVARRO</t>
  </si>
  <si>
    <t>Q-EXACTIVE PLUS / Marca THERMO / Modelo Q-EXACTIVE PLUS</t>
  </si>
  <si>
    <t>VICERRECTORIA DE INVESTIGACION DESARROLLO Y CREACION ARTISTICA</t>
  </si>
  <si>
    <t>AUSTRAL-OMICS</t>
  </si>
  <si>
    <t>EQM190153</t>
  </si>
  <si>
    <t>RAMON CASTILLO GUEVARA</t>
  </si>
  <si>
    <t>DISPOSITIVO INTEGRADO NOLDUS DE OBSERVACIÓN DE CONDUCTA Y REGISTRO DE SEÑALES FISIOLÓGICAS / Marca NOLDUS / Modelo NOLDUS INFORMATION TECHNOLOGY</t>
  </si>
  <si>
    <t>FACULTAD DE PSICOLOGIA</t>
  </si>
  <si>
    <t>ESCUELA DE PSICOLOGIA</t>
  </si>
  <si>
    <t>EQM190162</t>
  </si>
  <si>
    <t>SERGIO VERA ARAYA</t>
  </si>
  <si>
    <t>GONIO-PHOTOMETER G2 / Marca PAB / Modelo G2</t>
  </si>
  <si>
    <t>DEPARTAMENTO DE INGENIERIA Y GESTION DE LA CONSTRUCCION</t>
  </si>
  <si>
    <t>EQM190177</t>
  </si>
  <si>
    <t xml:space="preserve">ISADORA BERLANGA </t>
  </si>
  <si>
    <t>MICROSCOPIA DE BARRIDO POR SONDA / Marca BRUKER / Modelo SPM DIMENSION ICON</t>
  </si>
  <si>
    <t>CENTRO DE INGENIERIA BIOQUIMICA Y BIOTECNOLOGIA</t>
  </si>
  <si>
    <t>EQM190179</t>
  </si>
  <si>
    <t>RODRIGO SEGURA DEL RÍO</t>
  </si>
  <si>
    <t>MICROSCOPIO ELECTRÓNICO DE BARRIDO DE EMISIÓN DE CAMPO (FESEM) / Marca CARL ZEISS / Modelo SIGMA 300 GEMINI</t>
  </si>
  <si>
    <t>INSTITUTO DE QUIMICA Y BIOQUIMICA</t>
  </si>
  <si>
    <t>Correo</t>
  </si>
  <si>
    <t>mmelendrez@udec.cl</t>
  </si>
  <si>
    <t>mariajose.escobar@usm.cl</t>
  </si>
  <si>
    <t>ricardo.giesecke@uach.cl</t>
  </si>
  <si>
    <t>ricardo.salazar@usach.cl</t>
  </si>
  <si>
    <t>mauricio.rodriguez.g@pucv.cl</t>
  </si>
  <si>
    <t>miguel.reyes@usach.cl</t>
  </si>
  <si>
    <t>lautaro.taborga@usm.cl</t>
  </si>
  <si>
    <t>roespino@ing.uchile.cl</t>
  </si>
  <si>
    <t>rohernan@ing.uchile.cl</t>
  </si>
  <si>
    <t>adrian.palacios@uv.cl</t>
  </si>
  <si>
    <t>claudiaquezada@uach.cl</t>
  </si>
  <si>
    <t>manleiva@uchile.cl</t>
  </si>
  <si>
    <t>arosenkranz@ing.uchile.cl</t>
  </si>
  <si>
    <t>rseguel@dgf.uchile.cl</t>
  </si>
  <si>
    <t>ctessini@gmail.com</t>
  </si>
  <si>
    <t>dgarridoc@ing.puc.cl</t>
  </si>
  <si>
    <t>leonardo.valdivia@umayor.cl</t>
  </si>
  <si>
    <t>jodelato@unap.cl</t>
  </si>
  <si>
    <t>francisco.rodriguez.m@usach.cl</t>
  </si>
  <si>
    <t>juancalderon@udd.cl</t>
  </si>
  <si>
    <t>hannetz@gmail.com</t>
  </si>
  <si>
    <t>globosp@utalca.cl</t>
  </si>
  <si>
    <t>monica.imarai@usach.cl</t>
  </si>
  <si>
    <t>loik.gence@fis.puc.cl</t>
  </si>
  <si>
    <t>calvarezbq@gmail.com</t>
  </si>
  <si>
    <t>racastillo@utalca.cl</t>
  </si>
  <si>
    <t>svera@ing.puc.cl</t>
  </si>
  <si>
    <t>isadora.berlanga@ing.uchile.cl</t>
  </si>
  <si>
    <t>rodrigo.segura@uv.cl</t>
  </si>
  <si>
    <t>Escoger de la lista desplegable.-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</si>
</sst>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$&quot;* #,##0_ ;_ &quot;$&quot;* \-#,##0_ ;_ &quot;$&quot;* &quot;-&quot;_ ;_ @_ "/>
    <numFmt numFmtId="41" formatCode="_ * #,##0_ ;_ * \-#,##0_ ;_ * &quot;-&quot;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&quot;$&quot;\ * #,##0_-;\-&quot;$&quot;\ * #,##0_-;_-&quot;$&quot;\ * &quot;-&quot;??_-;_-@_-"/>
    <numFmt numFmtId="167" formatCode="_-* #,##0_-;\-* #,##0_-;_-* &quot;-&quot;??_-;_-@_-"/>
    <numFmt numFmtId="168" formatCode="[$-F800]dddd\,\ mmmm\ dd\,\ yyyy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Arial"/>
    </font>
    <font>
      <i/>
      <sz val="8"/>
      <name val="Arial"/>
      <family val="2"/>
    </font>
    <font>
      <b/>
      <i/>
      <sz val="10"/>
      <color theme="4" tint="-0.249977111117893"/>
      <name val="Arial"/>
      <family val="2"/>
    </font>
    <font>
      <i/>
      <sz val="10"/>
      <color theme="1" tint="0.249977111117893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rgb="FFFF0000"/>
      <name val="Arial"/>
      <family val="2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2060"/>
        <bgColor theme="4"/>
      </patternFill>
    </fill>
    <fill>
      <patternFill patternType="solid">
        <fgColor theme="8" tint="0.59999389629810485"/>
        <bgColor theme="4" tint="0.59999389629810485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4"/>
      </left>
      <right/>
      <top style="thin">
        <color theme="4"/>
      </top>
      <bottom style="thick">
        <color theme="0"/>
      </bottom>
      <diagonal/>
    </border>
    <border>
      <left/>
      <right style="thin">
        <color theme="4"/>
      </right>
      <top style="thin">
        <color theme="4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41" fontId="11" fillId="0" borderId="0" applyFont="0" applyFill="0" applyBorder="0" applyAlignment="0" applyProtection="0"/>
    <xf numFmtId="42" fontId="1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0" fontId="3" fillId="0" borderId="0" xfId="0" applyFont="1"/>
    <xf numFmtId="166" fontId="0" fillId="0" borderId="0" xfId="1" applyNumberFormat="1" applyFont="1"/>
    <xf numFmtId="0" fontId="4" fillId="0" borderId="0" xfId="0" applyFont="1"/>
    <xf numFmtId="167" fontId="0" fillId="0" borderId="0" xfId="2" applyNumberFormat="1" applyFont="1"/>
    <xf numFmtId="0" fontId="9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0" fillId="0" borderId="12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vertical="center"/>
    </xf>
    <xf numFmtId="0" fontId="5" fillId="6" borderId="11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41" fontId="4" fillId="0" borderId="4" xfId="4" applyFont="1" applyFill="1" applyBorder="1" applyAlignment="1">
      <alignment horizontal="center" vertical="center" wrapText="1"/>
    </xf>
    <xf numFmtId="41" fontId="4" fillId="7" borderId="4" xfId="4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42" fontId="6" fillId="4" borderId="4" xfId="5" applyFont="1" applyFill="1" applyBorder="1" applyAlignment="1">
      <alignment horizontal="left" vertical="center" wrapText="1"/>
    </xf>
    <xf numFmtId="41" fontId="6" fillId="5" borderId="8" xfId="4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8" fontId="6" fillId="4" borderId="4" xfId="0" applyNumberFormat="1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horizontal="justify" vertical="center" wrapText="1"/>
    </xf>
    <xf numFmtId="0" fontId="21" fillId="0" borderId="24" xfId="0" applyFont="1" applyFill="1" applyBorder="1" applyAlignment="1">
      <alignment horizontal="right" vertical="center"/>
    </xf>
    <xf numFmtId="0" fontId="21" fillId="0" borderId="2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12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justify" vertical="center" wrapText="1"/>
    </xf>
    <xf numFmtId="0" fontId="15" fillId="2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left" vertical="center"/>
    </xf>
    <xf numFmtId="0" fontId="8" fillId="3" borderId="23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</cellXfs>
  <cellStyles count="6">
    <cellStyle name="Millares" xfId="2" builtinId="3"/>
    <cellStyle name="Millares [0]" xfId="4" builtinId="6"/>
    <cellStyle name="Moneda" xfId="1" builtinId="4"/>
    <cellStyle name="Moneda [0]" xfId="5" builtinId="7"/>
    <cellStyle name="Normal" xfId="0" builtinId="0"/>
    <cellStyle name="Normal 2" xfId="3"/>
  </cellStyles>
  <dxfs count="1">
    <dxf>
      <font>
        <b/>
        <i val="0"/>
        <color auto="1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quisefit\Dropbox\FONDEQUIP\data%20fondequip\Matriz%20de%20equipamento%20FONDEQU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Hoja1"/>
      <sheetName val="Listas"/>
      <sheetName val="Proyectos"/>
      <sheetName val="Hoja2"/>
      <sheetName val="OCDE 2013"/>
      <sheetName val="OCDE 2014"/>
      <sheetName val="ÁREAS DE APLICACIÓN"/>
      <sheetName val="Grupos de Equipamiento"/>
      <sheetName val="Mapa"/>
    </sheetNames>
    <sheetDataSet>
      <sheetData sheetId="0" refreshError="1"/>
      <sheetData sheetId="1" refreshError="1"/>
      <sheetData sheetId="2">
        <row r="2">
          <cell r="A2" t="str">
            <v>Cromatógrafos y Espectrómetros</v>
          </cell>
          <cell r="B2" t="str">
            <v>Agronomía</v>
          </cell>
        </row>
        <row r="3">
          <cell r="A3" t="str">
            <v>Equipamiento de informática</v>
          </cell>
          <cell r="B3" t="str">
            <v>Salud y producción animal</v>
          </cell>
        </row>
        <row r="4">
          <cell r="A4" t="str">
            <v>Instrumentos Bioanalíticos</v>
          </cell>
          <cell r="B4" t="str">
            <v>Biología</v>
          </cell>
        </row>
        <row r="5">
          <cell r="A5" t="str">
            <v>Microscopios y Difractómetros</v>
          </cell>
          <cell r="B5" t="str">
            <v>Cs. De la Tierra y Medioambientales</v>
          </cell>
        </row>
        <row r="6">
          <cell r="A6" t="str">
            <v xml:space="preserve">Equipos de Procesamiento y ensayo de Materiales </v>
          </cell>
          <cell r="B6" t="str">
            <v>Física y Astronomía</v>
          </cell>
        </row>
        <row r="7">
          <cell r="A7" t="str">
            <v>Otros</v>
          </cell>
          <cell r="B7" t="str">
            <v>Medicina</v>
          </cell>
        </row>
        <row r="8">
          <cell r="B8" t="str">
            <v>Química</v>
          </cell>
        </row>
        <row r="9">
          <cell r="B9" t="str">
            <v>Ingeniería y Tecnología</v>
          </cell>
        </row>
        <row r="10">
          <cell r="B10" t="str">
            <v>Otros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tabSelected="1" zoomScaleNormal="100" zoomScaleSheetLayoutView="110" workbookViewId="0">
      <selection activeCell="C7" sqref="C7"/>
    </sheetView>
  </sheetViews>
  <sheetFormatPr baseColWidth="10" defaultColWidth="11.44140625" defaultRowHeight="13.2" x14ac:dyDescent="0.25"/>
  <cols>
    <col min="1" max="1" width="7.33203125" style="28" customWidth="1"/>
    <col min="2" max="2" width="59" style="28" customWidth="1"/>
    <col min="3" max="3" width="34" style="40" customWidth="1"/>
    <col min="4" max="4" width="19.44140625" style="28" customWidth="1"/>
    <col min="5" max="6" width="18.33203125" style="28" customWidth="1"/>
    <col min="7" max="7" width="34.88671875" style="28" customWidth="1"/>
    <col min="8" max="8" width="17.33203125" style="28" customWidth="1"/>
    <col min="9" max="16384" width="11.44140625" style="28"/>
  </cols>
  <sheetData>
    <row r="1" spans="1:4" s="36" customFormat="1" ht="22.5" customHeight="1" x14ac:dyDescent="0.25">
      <c r="A1" s="58" t="s">
        <v>21</v>
      </c>
      <c r="B1" s="58"/>
      <c r="C1" s="58"/>
    </row>
    <row r="2" spans="1:4" ht="16.5" customHeight="1" x14ac:dyDescent="0.25">
      <c r="A2" s="85" t="s">
        <v>797</v>
      </c>
      <c r="B2" s="85"/>
      <c r="C2" s="85"/>
    </row>
    <row r="3" spans="1:4" x14ac:dyDescent="0.25">
      <c r="A3" s="37"/>
      <c r="B3" s="37"/>
      <c r="C3" s="38"/>
    </row>
    <row r="4" spans="1:4" ht="19.5" customHeight="1" x14ac:dyDescent="0.25">
      <c r="A4" s="16"/>
      <c r="B4" s="16" t="s">
        <v>801</v>
      </c>
      <c r="C4" s="39" t="s">
        <v>26</v>
      </c>
    </row>
    <row r="6" spans="1:4" ht="19.5" customHeight="1" x14ac:dyDescent="0.25">
      <c r="A6" s="16" t="s">
        <v>67</v>
      </c>
      <c r="B6" s="16" t="s">
        <v>68</v>
      </c>
      <c r="C6" s="39" t="s">
        <v>20</v>
      </c>
    </row>
    <row r="7" spans="1:4" x14ac:dyDescent="0.25">
      <c r="A7" s="17" t="s">
        <v>783</v>
      </c>
      <c r="B7" s="17" t="s">
        <v>789</v>
      </c>
      <c r="C7" s="54"/>
      <c r="D7" s="55" t="s">
        <v>1011</v>
      </c>
    </row>
    <row r="8" spans="1:4" x14ac:dyDescent="0.25">
      <c r="A8" s="19" t="s">
        <v>784</v>
      </c>
      <c r="B8" s="19" t="s">
        <v>792</v>
      </c>
      <c r="C8" s="42" t="str">
        <f>IF($C$7&lt;&gt;0,VLOOKUP($C$7,'Listas Proyectos'!$A$1:$G$30,2,0)," ")</f>
        <v xml:space="preserve"> </v>
      </c>
    </row>
    <row r="9" spans="1:4" x14ac:dyDescent="0.25">
      <c r="A9" s="17" t="s">
        <v>785</v>
      </c>
      <c r="B9" s="17" t="s">
        <v>830</v>
      </c>
      <c r="C9" s="41" t="str">
        <f>IF($C$7&lt;&gt;0,VLOOKUP($C$7,'Listas Proyectos'!$A$1:$H$30,8,0)," ")</f>
        <v xml:space="preserve"> </v>
      </c>
    </row>
    <row r="10" spans="1:4" ht="26.4" x14ac:dyDescent="0.25">
      <c r="A10" s="19" t="s">
        <v>790</v>
      </c>
      <c r="B10" s="19" t="s">
        <v>786</v>
      </c>
      <c r="C10" s="42" t="str">
        <f>IF($C$7&lt;&gt;0,VLOOKUP($C$7,'Listas Proyectos'!$A$1:$G$30,5,0)," ")</f>
        <v xml:space="preserve"> </v>
      </c>
    </row>
    <row r="11" spans="1:4" x14ac:dyDescent="0.25">
      <c r="A11" s="17" t="s">
        <v>791</v>
      </c>
      <c r="B11" s="17" t="s">
        <v>19</v>
      </c>
      <c r="C11" s="41" t="str">
        <f>IF($C$7&lt;&gt;0,VLOOKUP($C$7,'Listas Proyectos'!$A$1:$G$30,6,0)," ")</f>
        <v xml:space="preserve"> </v>
      </c>
    </row>
    <row r="12" spans="1:4" ht="26.4" x14ac:dyDescent="0.25">
      <c r="A12" s="19" t="s">
        <v>829</v>
      </c>
      <c r="B12" s="19" t="s">
        <v>18</v>
      </c>
      <c r="C12" s="42" t="str">
        <f>IF($C$7&lt;&gt;0,VLOOKUP($C$7,'Listas Proyectos'!$A$1:$G$30,7,0)," ")</f>
        <v xml:space="preserve"> </v>
      </c>
    </row>
    <row r="14" spans="1:4" ht="19.5" customHeight="1" x14ac:dyDescent="0.25">
      <c r="A14" s="16" t="s">
        <v>66</v>
      </c>
      <c r="B14" s="16" t="s">
        <v>69</v>
      </c>
      <c r="C14" s="39" t="s">
        <v>0</v>
      </c>
      <c r="D14" s="55"/>
    </row>
    <row r="15" spans="1:4" x14ac:dyDescent="0.25">
      <c r="A15" s="17" t="s">
        <v>38</v>
      </c>
      <c r="B15" s="17" t="s">
        <v>17</v>
      </c>
      <c r="C15" s="41"/>
      <c r="D15" s="55" t="s">
        <v>798</v>
      </c>
    </row>
    <row r="16" spans="1:4" x14ac:dyDescent="0.25">
      <c r="A16" s="19" t="s">
        <v>39</v>
      </c>
      <c r="B16" s="19" t="s">
        <v>803</v>
      </c>
      <c r="C16" s="42"/>
      <c r="D16" s="55" t="s">
        <v>781</v>
      </c>
    </row>
    <row r="17" spans="1:8" x14ac:dyDescent="0.25">
      <c r="A17" s="17" t="s">
        <v>40</v>
      </c>
      <c r="B17" s="17" t="s">
        <v>802</v>
      </c>
      <c r="C17" s="41"/>
    </row>
    <row r="18" spans="1:8" x14ac:dyDescent="0.25">
      <c r="A18" s="19" t="s">
        <v>41</v>
      </c>
      <c r="B18" s="19" t="s">
        <v>16</v>
      </c>
      <c r="C18" s="42"/>
    </row>
    <row r="19" spans="1:8" x14ac:dyDescent="0.25">
      <c r="A19" s="17" t="s">
        <v>42</v>
      </c>
      <c r="B19" s="17" t="s">
        <v>15</v>
      </c>
      <c r="C19" s="41"/>
    </row>
    <row r="21" spans="1:8" ht="19.5" customHeight="1" x14ac:dyDescent="0.25">
      <c r="A21" s="16" t="s">
        <v>71</v>
      </c>
      <c r="B21" s="16" t="s">
        <v>72</v>
      </c>
      <c r="C21" s="39" t="s">
        <v>0</v>
      </c>
    </row>
    <row r="22" spans="1:8" ht="15" customHeight="1" x14ac:dyDescent="0.25">
      <c r="A22" s="17" t="s">
        <v>43</v>
      </c>
      <c r="B22" s="17" t="s">
        <v>14</v>
      </c>
      <c r="C22" s="46"/>
    </row>
    <row r="23" spans="1:8" ht="15" customHeight="1" x14ac:dyDescent="0.25">
      <c r="A23" s="19" t="s">
        <v>44</v>
      </c>
      <c r="B23" s="19" t="s">
        <v>13</v>
      </c>
      <c r="C23" s="42"/>
    </row>
    <row r="24" spans="1:8" ht="15" customHeight="1" x14ac:dyDescent="0.25">
      <c r="A24" s="17" t="s">
        <v>45</v>
      </c>
      <c r="B24" s="17" t="s">
        <v>12</v>
      </c>
      <c r="C24" s="41"/>
    </row>
    <row r="25" spans="1:8" ht="15" customHeight="1" x14ac:dyDescent="0.25">
      <c r="A25" s="19" t="s">
        <v>46</v>
      </c>
      <c r="B25" s="19" t="s">
        <v>794</v>
      </c>
      <c r="C25" s="42"/>
    </row>
    <row r="26" spans="1:8" ht="25.5" customHeight="1" x14ac:dyDescent="0.25">
      <c r="A26" s="17" t="s">
        <v>70</v>
      </c>
      <c r="B26" s="18" t="s">
        <v>770</v>
      </c>
      <c r="C26" s="41"/>
      <c r="D26" s="56" t="s">
        <v>34</v>
      </c>
      <c r="E26" s="57"/>
      <c r="F26" s="57"/>
      <c r="G26" s="57"/>
      <c r="H26" s="57"/>
    </row>
    <row r="27" spans="1:8" ht="26.4" x14ac:dyDescent="0.25">
      <c r="A27" s="19" t="s">
        <v>793</v>
      </c>
      <c r="B27" s="20" t="s">
        <v>771</v>
      </c>
      <c r="C27" s="42"/>
      <c r="D27" s="56"/>
      <c r="E27" s="57"/>
      <c r="F27" s="57"/>
      <c r="G27" s="57"/>
      <c r="H27" s="57"/>
    </row>
    <row r="29" spans="1:8" ht="19.5" customHeight="1" x14ac:dyDescent="0.25">
      <c r="A29" s="16" t="s">
        <v>73</v>
      </c>
      <c r="B29" s="16" t="s">
        <v>831</v>
      </c>
      <c r="C29" s="39" t="s">
        <v>0</v>
      </c>
    </row>
    <row r="30" spans="1:8" ht="15" customHeight="1" x14ac:dyDescent="0.25">
      <c r="A30" s="17" t="s">
        <v>47</v>
      </c>
      <c r="B30" s="17" t="s">
        <v>795</v>
      </c>
      <c r="C30" s="43"/>
    </row>
    <row r="32" spans="1:8" ht="19.5" customHeight="1" x14ac:dyDescent="0.25">
      <c r="A32" s="16" t="s">
        <v>74</v>
      </c>
      <c r="B32" s="16" t="s">
        <v>75</v>
      </c>
      <c r="C32" s="39" t="s">
        <v>0</v>
      </c>
    </row>
    <row r="33" spans="1:6" x14ac:dyDescent="0.25">
      <c r="A33" s="17" t="s">
        <v>48</v>
      </c>
      <c r="B33" s="17" t="s">
        <v>782</v>
      </c>
      <c r="C33" s="41"/>
      <c r="D33" s="55" t="s">
        <v>767</v>
      </c>
    </row>
    <row r="34" spans="1:6" x14ac:dyDescent="0.25">
      <c r="A34" s="19"/>
      <c r="B34" s="19"/>
      <c r="C34" s="42"/>
      <c r="D34" s="55" t="s">
        <v>768</v>
      </c>
    </row>
    <row r="35" spans="1:6" x14ac:dyDescent="0.25">
      <c r="A35" s="17"/>
      <c r="B35" s="17"/>
      <c r="C35" s="41"/>
      <c r="D35" s="55" t="s">
        <v>769</v>
      </c>
    </row>
    <row r="36" spans="1:6" x14ac:dyDescent="0.25">
      <c r="A36" s="19" t="s">
        <v>49</v>
      </c>
      <c r="B36" s="19" t="s">
        <v>52</v>
      </c>
      <c r="C36" s="42"/>
      <c r="D36" s="55" t="s">
        <v>767</v>
      </c>
    </row>
    <row r="37" spans="1:6" x14ac:dyDescent="0.25">
      <c r="A37" s="17"/>
      <c r="B37" s="17"/>
      <c r="C37" s="41"/>
      <c r="D37" s="55" t="s">
        <v>768</v>
      </c>
    </row>
    <row r="38" spans="1:6" x14ac:dyDescent="0.25">
      <c r="A38" s="19"/>
      <c r="B38" s="19"/>
      <c r="C38" s="42"/>
      <c r="D38" s="55" t="s">
        <v>769</v>
      </c>
    </row>
    <row r="39" spans="1:6" x14ac:dyDescent="0.25">
      <c r="A39" s="17" t="s">
        <v>50</v>
      </c>
      <c r="B39" s="17" t="s">
        <v>53</v>
      </c>
      <c r="C39" s="41"/>
      <c r="D39" s="55" t="s">
        <v>767</v>
      </c>
    </row>
    <row r="40" spans="1:6" x14ac:dyDescent="0.25">
      <c r="A40" s="19"/>
      <c r="B40" s="19"/>
      <c r="C40" s="42"/>
      <c r="D40" s="55" t="s">
        <v>768</v>
      </c>
    </row>
    <row r="41" spans="1:6" x14ac:dyDescent="0.25">
      <c r="A41" s="17"/>
      <c r="B41" s="17"/>
      <c r="C41" s="41"/>
      <c r="D41" s="55" t="s">
        <v>769</v>
      </c>
    </row>
    <row r="42" spans="1:6" x14ac:dyDescent="0.25">
      <c r="A42" s="19" t="s">
        <v>51</v>
      </c>
      <c r="B42" s="19" t="s">
        <v>54</v>
      </c>
      <c r="C42" s="42"/>
      <c r="D42" s="55" t="s">
        <v>767</v>
      </c>
    </row>
    <row r="43" spans="1:6" x14ac:dyDescent="0.25">
      <c r="A43" s="17"/>
      <c r="B43" s="17"/>
      <c r="C43" s="41"/>
      <c r="D43" s="55" t="s">
        <v>768</v>
      </c>
    </row>
    <row r="44" spans="1:6" x14ac:dyDescent="0.25">
      <c r="A44" s="19"/>
      <c r="B44" s="19"/>
      <c r="C44" s="42"/>
      <c r="D44" s="55" t="s">
        <v>769</v>
      </c>
    </row>
    <row r="45" spans="1:6" x14ac:dyDescent="0.25">
      <c r="A45" s="17" t="s">
        <v>58</v>
      </c>
      <c r="B45" s="17" t="s">
        <v>55</v>
      </c>
      <c r="C45" s="41"/>
      <c r="D45" s="67" t="s">
        <v>827</v>
      </c>
      <c r="E45" s="67"/>
      <c r="F45" s="67"/>
    </row>
    <row r="46" spans="1:6" x14ac:dyDescent="0.25">
      <c r="A46" s="19" t="s">
        <v>59</v>
      </c>
      <c r="B46" s="19" t="s">
        <v>56</v>
      </c>
      <c r="C46" s="42"/>
      <c r="D46" s="67"/>
      <c r="E46" s="67"/>
      <c r="F46" s="67"/>
    </row>
    <row r="47" spans="1:6" x14ac:dyDescent="0.25">
      <c r="A47" s="17" t="s">
        <v>60</v>
      </c>
      <c r="B47" s="17" t="s">
        <v>57</v>
      </c>
      <c r="C47" s="41"/>
      <c r="D47" s="67"/>
      <c r="E47" s="67"/>
      <c r="F47" s="67"/>
    </row>
    <row r="48" spans="1:6" x14ac:dyDescent="0.25">
      <c r="A48" s="21" t="s">
        <v>61</v>
      </c>
      <c r="B48" s="21" t="s">
        <v>11</v>
      </c>
      <c r="C48" s="44"/>
      <c r="D48" s="29" t="s">
        <v>826</v>
      </c>
    </row>
    <row r="49" spans="1:8" ht="13.5" customHeight="1" x14ac:dyDescent="0.25">
      <c r="A49" s="74" t="s">
        <v>62</v>
      </c>
      <c r="B49" s="68" t="s">
        <v>828</v>
      </c>
      <c r="C49" s="69"/>
      <c r="D49" s="61" t="s">
        <v>773</v>
      </c>
      <c r="E49" s="61"/>
      <c r="F49" s="62"/>
    </row>
    <row r="50" spans="1:8" x14ac:dyDescent="0.25">
      <c r="A50" s="75"/>
      <c r="B50" s="70"/>
      <c r="C50" s="71"/>
      <c r="D50" s="63"/>
      <c r="E50" s="63"/>
      <c r="F50" s="64"/>
    </row>
    <row r="51" spans="1:8" x14ac:dyDescent="0.25">
      <c r="A51" s="75"/>
      <c r="B51" s="70"/>
      <c r="C51" s="71"/>
      <c r="D51" s="65"/>
      <c r="E51" s="65"/>
      <c r="F51" s="66"/>
      <c r="G51" s="2"/>
      <c r="H51" s="2"/>
    </row>
    <row r="52" spans="1:8" ht="42" customHeight="1" x14ac:dyDescent="0.25">
      <c r="A52" s="76"/>
      <c r="B52" s="72"/>
      <c r="C52" s="73"/>
      <c r="D52" s="22" t="s">
        <v>3</v>
      </c>
      <c r="E52" s="23" t="s">
        <v>2</v>
      </c>
      <c r="F52" s="23" t="s">
        <v>1</v>
      </c>
      <c r="G52" s="47" t="str">
        <f>IF(F60&gt;C48,"El total de horas de uso comprometido no puede ser superior al valor indicado en el campo 1.5.8","")</f>
        <v/>
      </c>
      <c r="H52" s="2"/>
    </row>
    <row r="53" spans="1:8" x14ac:dyDescent="0.25">
      <c r="A53" s="30" t="s">
        <v>774</v>
      </c>
      <c r="B53" s="59" t="s">
        <v>10</v>
      </c>
      <c r="C53" s="24" t="s">
        <v>8</v>
      </c>
      <c r="D53" s="26"/>
      <c r="E53" s="26"/>
      <c r="F53" s="26">
        <f>D53+E53</f>
        <v>0</v>
      </c>
      <c r="G53" s="15"/>
      <c r="H53" s="2"/>
    </row>
    <row r="54" spans="1:8" x14ac:dyDescent="0.25">
      <c r="A54" s="31" t="s">
        <v>775</v>
      </c>
      <c r="B54" s="59"/>
      <c r="C54" s="25" t="s">
        <v>7</v>
      </c>
      <c r="D54" s="26"/>
      <c r="E54" s="26"/>
      <c r="F54" s="26">
        <f t="shared" ref="F54:F59" si="0">D54+E54</f>
        <v>0</v>
      </c>
      <c r="G54" s="15"/>
      <c r="H54" s="2"/>
    </row>
    <row r="55" spans="1:8" x14ac:dyDescent="0.25">
      <c r="A55" s="32" t="s">
        <v>776</v>
      </c>
      <c r="B55" s="59"/>
      <c r="C55" s="24" t="s">
        <v>6</v>
      </c>
      <c r="D55" s="26"/>
      <c r="E55" s="26"/>
      <c r="F55" s="26">
        <f t="shared" si="0"/>
        <v>0</v>
      </c>
      <c r="G55" s="15"/>
      <c r="H55" s="2"/>
    </row>
    <row r="56" spans="1:8" x14ac:dyDescent="0.25">
      <c r="A56" s="30" t="s">
        <v>777</v>
      </c>
      <c r="B56" s="59" t="s">
        <v>799</v>
      </c>
      <c r="C56" s="25" t="s">
        <v>5</v>
      </c>
      <c r="D56" s="26"/>
      <c r="E56" s="26"/>
      <c r="F56" s="26">
        <f t="shared" si="0"/>
        <v>0</v>
      </c>
      <c r="G56" s="15"/>
      <c r="H56" s="2"/>
    </row>
    <row r="57" spans="1:8" x14ac:dyDescent="0.25">
      <c r="A57" s="32" t="s">
        <v>778</v>
      </c>
      <c r="B57" s="59"/>
      <c r="C57" s="24" t="s">
        <v>800</v>
      </c>
      <c r="D57" s="26"/>
      <c r="E57" s="26"/>
      <c r="F57" s="26">
        <f t="shared" si="0"/>
        <v>0</v>
      </c>
      <c r="G57" s="15"/>
      <c r="H57" s="2"/>
    </row>
    <row r="58" spans="1:8" x14ac:dyDescent="0.25">
      <c r="A58" s="30" t="s">
        <v>779</v>
      </c>
      <c r="B58" s="59" t="s">
        <v>9</v>
      </c>
      <c r="C58" s="25" t="s">
        <v>4</v>
      </c>
      <c r="D58" s="26"/>
      <c r="E58" s="26"/>
      <c r="F58" s="26">
        <f t="shared" si="0"/>
        <v>0</v>
      </c>
      <c r="G58" s="15"/>
      <c r="H58" s="2"/>
    </row>
    <row r="59" spans="1:8" x14ac:dyDescent="0.25">
      <c r="A59" s="32" t="s">
        <v>780</v>
      </c>
      <c r="B59" s="59"/>
      <c r="C59" s="24" t="s">
        <v>796</v>
      </c>
      <c r="D59" s="26"/>
      <c r="E59" s="26"/>
      <c r="F59" s="26">
        <f t="shared" si="0"/>
        <v>0</v>
      </c>
      <c r="G59" s="15"/>
      <c r="H59" s="2"/>
    </row>
    <row r="60" spans="1:8" ht="13.5" customHeight="1" x14ac:dyDescent="0.25">
      <c r="B60" s="2"/>
      <c r="C60" s="45"/>
      <c r="D60" s="2"/>
      <c r="E60" s="2"/>
      <c r="F60" s="27">
        <f>SUM(F53:F59)</f>
        <v>0</v>
      </c>
      <c r="G60" s="15"/>
      <c r="H60" s="2"/>
    </row>
    <row r="61" spans="1:8" x14ac:dyDescent="0.25">
      <c r="B61" s="2"/>
      <c r="C61" s="45"/>
      <c r="D61" s="2"/>
      <c r="E61" s="2"/>
      <c r="F61" s="2"/>
      <c r="G61" s="2"/>
      <c r="H61" s="2"/>
    </row>
    <row r="63" spans="1:8" ht="19.5" customHeight="1" thickBot="1" x14ac:dyDescent="0.3">
      <c r="A63" s="16" t="s">
        <v>787</v>
      </c>
      <c r="B63" s="81" t="s">
        <v>788</v>
      </c>
      <c r="C63" s="82"/>
      <c r="D63" s="55" t="s">
        <v>22</v>
      </c>
    </row>
    <row r="64" spans="1:8" ht="141.75" customHeight="1" thickTop="1" x14ac:dyDescent="0.25">
      <c r="A64" s="33" t="s">
        <v>63</v>
      </c>
      <c r="B64" s="77"/>
      <c r="C64" s="78"/>
    </row>
    <row r="65" spans="1:3" ht="141.75" customHeight="1" x14ac:dyDescent="0.25">
      <c r="A65" s="34" t="s">
        <v>64</v>
      </c>
      <c r="B65" s="79"/>
      <c r="C65" s="80"/>
    </row>
    <row r="66" spans="1:3" ht="141.75" customHeight="1" x14ac:dyDescent="0.25">
      <c r="A66" s="35" t="s">
        <v>65</v>
      </c>
      <c r="B66" s="83"/>
      <c r="C66" s="84"/>
    </row>
    <row r="69" spans="1:3" x14ac:dyDescent="0.25">
      <c r="A69" s="60" t="s">
        <v>772</v>
      </c>
      <c r="B69" s="60"/>
      <c r="C69" s="60"/>
    </row>
  </sheetData>
  <mergeCells count="15">
    <mergeCell ref="D26:H27"/>
    <mergeCell ref="A1:C1"/>
    <mergeCell ref="B53:B55"/>
    <mergeCell ref="A69:C69"/>
    <mergeCell ref="D49:F51"/>
    <mergeCell ref="B56:B57"/>
    <mergeCell ref="B58:B59"/>
    <mergeCell ref="D45:F47"/>
    <mergeCell ref="B49:C52"/>
    <mergeCell ref="A49:A52"/>
    <mergeCell ref="B64:C64"/>
    <mergeCell ref="B65:C65"/>
    <mergeCell ref="B63:C63"/>
    <mergeCell ref="B66:C66"/>
    <mergeCell ref="A2:C2"/>
  </mergeCells>
  <conditionalFormatting sqref="F60">
    <cfRule type="cellIs" dxfId="0" priority="1" operator="greaterThan">
      <formula>$C$48</formula>
    </cfRule>
  </conditionalFormatting>
  <dataValidations xWindow="763" yWindow="296" count="9">
    <dataValidation type="list" allowBlank="1" showInputMessage="1" showErrorMessage="1" sqref="C34:C35">
      <formula1>INDIRECT(SUBSTITUTE(C33," ","_"))</formula1>
    </dataValidation>
    <dataValidation type="date" allowBlank="1" showInputMessage="1" showErrorMessage="1" sqref="C22">
      <formula1>42005</formula1>
      <formula2>43831</formula2>
    </dataValidation>
    <dataValidation type="list" allowBlank="1" showInputMessage="1" showErrorMessage="1" sqref="C33">
      <formula1>Disciplinas_FOND</formula1>
    </dataValidation>
    <dataValidation type="list" allowBlank="1" showInputMessage="1" showErrorMessage="1" sqref="C36 C39 C42">
      <formula1>DISC_OCDE</formula1>
    </dataValidation>
    <dataValidation type="list" allowBlank="1" showInputMessage="1" showErrorMessage="1" sqref="C37:C38 C40:C41 C43:C44">
      <formula1>INDIRECT(SUBSTITUTE(C36," ","_")&amp;2)</formula1>
    </dataValidation>
    <dataValidation type="textLength" operator="lessThan" allowBlank="1" showInputMessage="1" showErrorMessage="1" sqref="C17">
      <formula1>501</formula1>
    </dataValidation>
    <dataValidation type="list" allowBlank="1" showInputMessage="1" showErrorMessage="1" sqref="C23">
      <formula1>Region</formula1>
    </dataValidation>
    <dataValidation operator="lessThanOrEqual" allowBlank="1" showInputMessage="1" showErrorMessage="1" sqref="F60"/>
    <dataValidation type="list" errorStyle="information" allowBlank="1" showInputMessage="1" showErrorMessage="1" error="Elegir una Fuente de Financiamiento de la lista.-" prompt="Elegir una Fuente de Financiamiento de la lista.-" sqref="C4">
      <formula1>CONICYT</formula1>
    </dataValidation>
  </dataValidations>
  <hyperlinks>
    <hyperlink ref="D15" location="'Grupos de Equipamiento'!A1" display="Ver descripción aquí "/>
  </hyperlinks>
  <printOptions horizontalCentered="1"/>
  <pageMargins left="0" right="0" top="0.59055118110236227" bottom="0.59055118110236227" header="0" footer="0.39370078740157483"/>
  <pageSetup scale="65" orientation="portrait" r:id="rId1"/>
  <headerFooter alignWithMargins="0">
    <oddFooter>&amp;L&amp;F - &amp;D</oddFooter>
  </headerFooter>
  <colBreaks count="1" manualBreakCount="1">
    <brk id="8" max="51" man="1"/>
  </colBreaks>
  <extLst>
    <ext xmlns:x14="http://schemas.microsoft.com/office/spreadsheetml/2009/9/main" uri="{CCE6A557-97BC-4b89-ADB6-D9C93CAAB3DF}">
      <x14:dataValidations xmlns:xm="http://schemas.microsoft.com/office/excel/2006/main" xWindow="763" yWindow="296" count="2">
        <x14:dataValidation type="list" allowBlank="1" showInputMessage="1" showErrorMessage="1">
          <x14:formula1>
            <xm:f>'Lista Act.'!$F$2:$F$8</xm:f>
          </x14:formula1>
          <xm:sqref>C15</xm:sqref>
        </x14:dataValidation>
        <x14:dataValidation type="list" allowBlank="1" showInputMessage="1" showErrorMessage="1">
          <x14:formula1>
            <xm:f>'Listas Proyectos'!$A$2:$A$30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09"/>
  <sheetViews>
    <sheetView topLeftCell="J2" workbookViewId="0">
      <selection activeCell="L1" sqref="L1:L1048576"/>
    </sheetView>
  </sheetViews>
  <sheetFormatPr baseColWidth="10" defaultRowHeight="13.2" x14ac:dyDescent="0.25"/>
  <cols>
    <col min="1" max="1" width="29.44140625" customWidth="1"/>
    <col min="2" max="2" width="22" customWidth="1"/>
    <col min="3" max="3" width="12.33203125" customWidth="1"/>
    <col min="4" max="5" width="13.109375" customWidth="1"/>
    <col min="6" max="6" width="18" bestFit="1" customWidth="1"/>
    <col min="9" max="9" width="11.88671875" bestFit="1" customWidth="1"/>
    <col min="12" max="12" width="27" customWidth="1"/>
    <col min="15" max="15" width="29.5546875" customWidth="1"/>
    <col min="26" max="26" width="9.44140625" customWidth="1"/>
    <col min="27" max="27" width="14.6640625" customWidth="1"/>
  </cols>
  <sheetData>
    <row r="1" spans="1:54" ht="14.4" x14ac:dyDescent="0.3">
      <c r="A1" s="5" t="s">
        <v>76</v>
      </c>
      <c r="B1" s="5" t="s">
        <v>23</v>
      </c>
      <c r="C1" s="5" t="s">
        <v>24</v>
      </c>
      <c r="D1" s="5" t="s">
        <v>25</v>
      </c>
      <c r="E1" s="5"/>
      <c r="F1" s="5" t="s">
        <v>113</v>
      </c>
      <c r="H1" s="5" t="s">
        <v>79</v>
      </c>
      <c r="I1" s="5" t="s">
        <v>80</v>
      </c>
      <c r="J1" s="5" t="s">
        <v>81</v>
      </c>
      <c r="L1" s="5" t="s">
        <v>135</v>
      </c>
      <c r="M1" s="5"/>
      <c r="N1" s="5" t="s">
        <v>138</v>
      </c>
      <c r="O1" s="5" t="s">
        <v>136</v>
      </c>
      <c r="Q1" s="5">
        <v>1</v>
      </c>
      <c r="R1" s="5" t="s">
        <v>154</v>
      </c>
      <c r="T1" s="5">
        <v>73</v>
      </c>
      <c r="U1" s="5" t="s">
        <v>155</v>
      </c>
      <c r="W1" s="5">
        <v>100</v>
      </c>
      <c r="X1" s="5" t="s">
        <v>159</v>
      </c>
      <c r="Y1" s="5"/>
      <c r="Z1" s="5">
        <v>132</v>
      </c>
      <c r="AA1" s="5" t="s">
        <v>162</v>
      </c>
      <c r="AB1" s="5"/>
      <c r="AC1" s="5">
        <v>156</v>
      </c>
      <c r="AD1" s="5" t="s">
        <v>169</v>
      </c>
      <c r="AE1" s="5"/>
      <c r="AF1" s="5">
        <v>224</v>
      </c>
      <c r="AG1" s="5" t="s">
        <v>143</v>
      </c>
      <c r="AJ1" s="7" t="s">
        <v>498</v>
      </c>
      <c r="AK1" s="1"/>
      <c r="AL1" s="8">
        <v>1</v>
      </c>
      <c r="AM1" s="9" t="s">
        <v>590</v>
      </c>
      <c r="AO1" s="5">
        <v>2</v>
      </c>
      <c r="AP1" s="5" t="s">
        <v>591</v>
      </c>
      <c r="AR1" s="5">
        <v>4</v>
      </c>
      <c r="AS1" s="5" t="s">
        <v>592</v>
      </c>
      <c r="AU1" s="5">
        <v>6</v>
      </c>
      <c r="AV1" s="5" t="s">
        <v>593</v>
      </c>
      <c r="AX1" s="5">
        <v>5</v>
      </c>
      <c r="AY1" s="5" t="s">
        <v>594</v>
      </c>
      <c r="BA1" s="5">
        <v>3</v>
      </c>
      <c r="BB1" s="5" t="s">
        <v>595</v>
      </c>
    </row>
    <row r="2" spans="1:54" x14ac:dyDescent="0.25">
      <c r="A2" s="3" t="s">
        <v>23</v>
      </c>
      <c r="B2" t="s">
        <v>36</v>
      </c>
      <c r="C2" t="s">
        <v>24</v>
      </c>
      <c r="D2" s="3" t="s">
        <v>78</v>
      </c>
      <c r="E2" s="3"/>
      <c r="F2" t="s">
        <v>28</v>
      </c>
      <c r="H2">
        <v>0</v>
      </c>
      <c r="I2" t="s">
        <v>82</v>
      </c>
      <c r="L2" t="s">
        <v>804</v>
      </c>
      <c r="M2">
        <v>7</v>
      </c>
      <c r="N2">
        <v>1</v>
      </c>
      <c r="O2" t="s">
        <v>137</v>
      </c>
      <c r="Q2">
        <v>620</v>
      </c>
      <c r="R2" s="3" t="s">
        <v>176</v>
      </c>
      <c r="T2">
        <v>701</v>
      </c>
      <c r="U2" t="s">
        <v>151</v>
      </c>
      <c r="W2">
        <v>10001</v>
      </c>
      <c r="X2" t="s">
        <v>156</v>
      </c>
      <c r="Z2">
        <v>450</v>
      </c>
      <c r="AA2" t="s">
        <v>160</v>
      </c>
      <c r="AC2">
        <v>550</v>
      </c>
      <c r="AD2" t="s">
        <v>164</v>
      </c>
      <c r="AF2">
        <v>225</v>
      </c>
      <c r="AG2" t="s">
        <v>170</v>
      </c>
      <c r="AI2" s="10">
        <v>1</v>
      </c>
      <c r="AJ2" s="1" t="s">
        <v>499</v>
      </c>
      <c r="AK2" s="1"/>
      <c r="AL2" s="11">
        <v>58</v>
      </c>
      <c r="AM2" s="12" t="s">
        <v>500</v>
      </c>
      <c r="AO2">
        <v>67</v>
      </c>
      <c r="AP2" t="s">
        <v>519</v>
      </c>
      <c r="AR2">
        <v>282</v>
      </c>
      <c r="AS2" t="s">
        <v>525</v>
      </c>
      <c r="AU2">
        <v>49</v>
      </c>
      <c r="AV2" s="3" t="s">
        <v>644</v>
      </c>
      <c r="AX2">
        <v>84</v>
      </c>
      <c r="AY2" t="s">
        <v>536</v>
      </c>
      <c r="BA2">
        <v>71</v>
      </c>
      <c r="BB2" t="s">
        <v>585</v>
      </c>
    </row>
    <row r="3" spans="1:54" x14ac:dyDescent="0.25">
      <c r="A3" s="3" t="s">
        <v>24</v>
      </c>
      <c r="B3" t="s">
        <v>35</v>
      </c>
      <c r="F3" t="s">
        <v>29</v>
      </c>
      <c r="H3">
        <v>1</v>
      </c>
      <c r="I3" t="s">
        <v>83</v>
      </c>
      <c r="J3" t="s">
        <v>84</v>
      </c>
      <c r="L3" t="s">
        <v>122</v>
      </c>
      <c r="M3">
        <v>7</v>
      </c>
      <c r="N3">
        <v>156</v>
      </c>
      <c r="O3" t="s">
        <v>142</v>
      </c>
      <c r="Q3">
        <v>37</v>
      </c>
      <c r="R3" t="s">
        <v>146</v>
      </c>
      <c r="T3">
        <v>702</v>
      </c>
      <c r="U3" t="s">
        <v>152</v>
      </c>
      <c r="W3">
        <v>10002</v>
      </c>
      <c r="X3" t="s">
        <v>157</v>
      </c>
      <c r="Z3">
        <v>451</v>
      </c>
      <c r="AA3" t="s">
        <v>161</v>
      </c>
      <c r="AC3">
        <v>553</v>
      </c>
      <c r="AD3" s="3" t="s">
        <v>410</v>
      </c>
      <c r="AF3">
        <v>238</v>
      </c>
      <c r="AG3" t="s">
        <v>171</v>
      </c>
      <c r="AI3" s="10">
        <v>2</v>
      </c>
      <c r="AJ3" s="1" t="s">
        <v>501</v>
      </c>
      <c r="AK3" s="1"/>
      <c r="AL3" s="11">
        <v>60</v>
      </c>
      <c r="AM3" s="12" t="s">
        <v>502</v>
      </c>
      <c r="AO3">
        <v>63</v>
      </c>
      <c r="AP3" t="s">
        <v>520</v>
      </c>
      <c r="AR3">
        <v>24</v>
      </c>
      <c r="AS3" t="s">
        <v>526</v>
      </c>
      <c r="AU3">
        <v>90</v>
      </c>
      <c r="AV3" s="3" t="s">
        <v>635</v>
      </c>
      <c r="AX3">
        <v>85</v>
      </c>
      <c r="AY3" t="s">
        <v>537</v>
      </c>
      <c r="BA3">
        <v>70</v>
      </c>
      <c r="BB3" t="s">
        <v>586</v>
      </c>
    </row>
    <row r="4" spans="1:54" x14ac:dyDescent="0.25">
      <c r="A4" s="3" t="s">
        <v>25</v>
      </c>
      <c r="B4" t="s">
        <v>37</v>
      </c>
      <c r="F4" t="s">
        <v>30</v>
      </c>
      <c r="H4">
        <v>2</v>
      </c>
      <c r="I4" t="s">
        <v>85</v>
      </c>
      <c r="J4" t="s">
        <v>86</v>
      </c>
      <c r="L4" t="s">
        <v>805</v>
      </c>
      <c r="M4">
        <v>6</v>
      </c>
      <c r="N4">
        <v>224</v>
      </c>
      <c r="O4" t="s">
        <v>143</v>
      </c>
      <c r="Q4">
        <v>410</v>
      </c>
      <c r="R4" t="s">
        <v>148</v>
      </c>
      <c r="T4">
        <v>703</v>
      </c>
      <c r="U4" t="s">
        <v>153</v>
      </c>
      <c r="W4">
        <v>10003</v>
      </c>
      <c r="X4" t="s">
        <v>158</v>
      </c>
      <c r="AC4">
        <v>555</v>
      </c>
      <c r="AD4" t="s">
        <v>168</v>
      </c>
      <c r="AF4">
        <v>310</v>
      </c>
      <c r="AG4" t="s">
        <v>177</v>
      </c>
      <c r="AI4" s="10">
        <v>4</v>
      </c>
      <c r="AJ4" s="1" t="s">
        <v>142</v>
      </c>
      <c r="AK4" s="1"/>
      <c r="AL4" s="11">
        <v>59</v>
      </c>
      <c r="AM4" s="12" t="s">
        <v>504</v>
      </c>
      <c r="AO4">
        <v>66</v>
      </c>
      <c r="AP4" t="s">
        <v>521</v>
      </c>
      <c r="AR4">
        <v>29</v>
      </c>
      <c r="AS4" t="s">
        <v>527</v>
      </c>
      <c r="AU4">
        <v>88</v>
      </c>
      <c r="AV4" t="s">
        <v>533</v>
      </c>
      <c r="AX4">
        <v>83</v>
      </c>
      <c r="AY4" t="s">
        <v>538</v>
      </c>
      <c r="BA4">
        <v>69</v>
      </c>
      <c r="BB4" t="s">
        <v>587</v>
      </c>
    </row>
    <row r="5" spans="1:54" x14ac:dyDescent="0.25">
      <c r="B5" t="s">
        <v>26</v>
      </c>
      <c r="F5" t="s">
        <v>31</v>
      </c>
      <c r="H5">
        <v>3</v>
      </c>
      <c r="I5" t="s">
        <v>87</v>
      </c>
      <c r="J5" t="s">
        <v>88</v>
      </c>
      <c r="L5" t="s">
        <v>806</v>
      </c>
      <c r="M5">
        <v>6</v>
      </c>
      <c r="N5">
        <v>73</v>
      </c>
      <c r="O5" t="s">
        <v>139</v>
      </c>
      <c r="Q5">
        <v>420</v>
      </c>
      <c r="R5" t="s">
        <v>149</v>
      </c>
      <c r="AC5">
        <v>554</v>
      </c>
      <c r="AD5" t="s">
        <v>167</v>
      </c>
      <c r="AI5" s="10">
        <v>6</v>
      </c>
      <c r="AJ5" s="1" t="s">
        <v>143</v>
      </c>
      <c r="AK5" s="1"/>
      <c r="AL5" s="13">
        <v>8</v>
      </c>
      <c r="AM5" s="12" t="s">
        <v>398</v>
      </c>
      <c r="AO5">
        <v>64</v>
      </c>
      <c r="AP5" t="s">
        <v>522</v>
      </c>
      <c r="AR5">
        <v>76</v>
      </c>
      <c r="AS5" t="s">
        <v>528</v>
      </c>
      <c r="AU5">
        <v>89</v>
      </c>
      <c r="AV5" t="s">
        <v>534</v>
      </c>
      <c r="AX5">
        <v>32</v>
      </c>
      <c r="AY5" t="s">
        <v>539</v>
      </c>
      <c r="BA5">
        <v>20</v>
      </c>
      <c r="BB5" t="s">
        <v>588</v>
      </c>
    </row>
    <row r="6" spans="1:54" x14ac:dyDescent="0.25">
      <c r="A6" s="5"/>
      <c r="B6" t="s">
        <v>27</v>
      </c>
      <c r="F6" t="s">
        <v>32</v>
      </c>
      <c r="H6">
        <v>4</v>
      </c>
      <c r="I6" t="s">
        <v>89</v>
      </c>
      <c r="J6" t="s">
        <v>90</v>
      </c>
      <c r="L6" t="s">
        <v>128</v>
      </c>
      <c r="M6">
        <v>6</v>
      </c>
      <c r="N6">
        <v>100</v>
      </c>
      <c r="O6" t="s">
        <v>140</v>
      </c>
      <c r="Q6">
        <v>62</v>
      </c>
      <c r="R6" t="s">
        <v>147</v>
      </c>
      <c r="AC6">
        <v>552</v>
      </c>
      <c r="AD6" t="s">
        <v>166</v>
      </c>
      <c r="AI6" s="10">
        <v>5</v>
      </c>
      <c r="AJ6" s="1" t="s">
        <v>505</v>
      </c>
      <c r="AK6" s="1"/>
      <c r="AL6" s="13">
        <v>61</v>
      </c>
      <c r="AM6" s="12" t="s">
        <v>506</v>
      </c>
      <c r="AO6">
        <v>65</v>
      </c>
      <c r="AP6" t="s">
        <v>523</v>
      </c>
      <c r="AR6">
        <v>74</v>
      </c>
      <c r="AS6" t="s">
        <v>529</v>
      </c>
      <c r="AU6">
        <v>91</v>
      </c>
      <c r="AV6" t="s">
        <v>535</v>
      </c>
      <c r="AX6">
        <v>81</v>
      </c>
      <c r="AY6" t="s">
        <v>540</v>
      </c>
      <c r="BA6">
        <v>72</v>
      </c>
      <c r="BB6" t="s">
        <v>589</v>
      </c>
    </row>
    <row r="7" spans="1:54" x14ac:dyDescent="0.25">
      <c r="A7" s="3"/>
      <c r="B7" t="s">
        <v>77</v>
      </c>
      <c r="F7" t="s">
        <v>33</v>
      </c>
      <c r="H7">
        <v>5</v>
      </c>
      <c r="I7" t="s">
        <v>91</v>
      </c>
      <c r="J7" t="s">
        <v>92</v>
      </c>
      <c r="L7" t="s">
        <v>117</v>
      </c>
      <c r="M7">
        <v>6</v>
      </c>
      <c r="N7">
        <v>132</v>
      </c>
      <c r="O7" t="s">
        <v>141</v>
      </c>
      <c r="Q7">
        <v>610</v>
      </c>
      <c r="R7" t="s">
        <v>150</v>
      </c>
      <c r="AC7">
        <v>551</v>
      </c>
      <c r="AD7" t="s">
        <v>165</v>
      </c>
      <c r="AI7" s="10">
        <v>3</v>
      </c>
      <c r="AJ7" s="1" t="s">
        <v>503</v>
      </c>
      <c r="AL7" s="13"/>
      <c r="AM7" s="12"/>
      <c r="AO7">
        <v>62</v>
      </c>
      <c r="AP7" t="s">
        <v>144</v>
      </c>
      <c r="AR7">
        <v>23</v>
      </c>
      <c r="AS7" t="s">
        <v>530</v>
      </c>
      <c r="AX7">
        <v>78</v>
      </c>
      <c r="AY7" s="3" t="s">
        <v>685</v>
      </c>
    </row>
    <row r="8" spans="1:54" x14ac:dyDescent="0.25">
      <c r="A8" s="3"/>
      <c r="H8">
        <v>6</v>
      </c>
      <c r="I8" t="s">
        <v>93</v>
      </c>
      <c r="J8" t="s">
        <v>94</v>
      </c>
      <c r="L8" t="s">
        <v>807</v>
      </c>
      <c r="M8">
        <v>6</v>
      </c>
      <c r="Q8">
        <v>2</v>
      </c>
      <c r="R8" t="s">
        <v>144</v>
      </c>
      <c r="AC8">
        <v>163</v>
      </c>
      <c r="AD8" t="s">
        <v>163</v>
      </c>
      <c r="AL8" s="13"/>
      <c r="AM8" s="12"/>
      <c r="AO8">
        <v>68</v>
      </c>
      <c r="AP8" t="s">
        <v>524</v>
      </c>
      <c r="AR8">
        <v>75</v>
      </c>
      <c r="AS8" t="s">
        <v>531</v>
      </c>
      <c r="AX8">
        <v>79</v>
      </c>
      <c r="AY8" t="s">
        <v>260</v>
      </c>
    </row>
    <row r="9" spans="1:54" x14ac:dyDescent="0.25">
      <c r="A9" s="3"/>
      <c r="H9">
        <v>7</v>
      </c>
      <c r="I9" t="s">
        <v>95</v>
      </c>
      <c r="J9" t="s">
        <v>96</v>
      </c>
      <c r="L9" t="s">
        <v>131</v>
      </c>
      <c r="M9">
        <v>5</v>
      </c>
      <c r="Q9">
        <v>28</v>
      </c>
      <c r="R9" t="s">
        <v>145</v>
      </c>
      <c r="AL9" s="13"/>
      <c r="AM9" s="12"/>
      <c r="AR9">
        <v>77</v>
      </c>
      <c r="AS9" t="s">
        <v>532</v>
      </c>
      <c r="AX9">
        <v>82</v>
      </c>
      <c r="AY9" t="s">
        <v>541</v>
      </c>
    </row>
    <row r="10" spans="1:54" x14ac:dyDescent="0.25">
      <c r="A10" s="3"/>
      <c r="H10">
        <v>8</v>
      </c>
      <c r="I10" t="s">
        <v>97</v>
      </c>
      <c r="J10" t="s">
        <v>98</v>
      </c>
      <c r="L10" t="s">
        <v>808</v>
      </c>
      <c r="M10">
        <v>5</v>
      </c>
      <c r="AL10" s="13"/>
      <c r="AM10" s="12"/>
      <c r="AR10">
        <v>22</v>
      </c>
      <c r="AS10" t="s">
        <v>165</v>
      </c>
      <c r="AX10">
        <v>80</v>
      </c>
      <c r="AY10" t="s">
        <v>280</v>
      </c>
    </row>
    <row r="11" spans="1:54" x14ac:dyDescent="0.25">
      <c r="A11" s="3"/>
      <c r="H11">
        <v>9</v>
      </c>
      <c r="I11" t="s">
        <v>99</v>
      </c>
      <c r="J11" t="s">
        <v>100</v>
      </c>
      <c r="L11" t="s">
        <v>809</v>
      </c>
      <c r="M11">
        <v>5</v>
      </c>
      <c r="AL11" s="13"/>
      <c r="AM11" s="12"/>
      <c r="AR11">
        <v>73</v>
      </c>
      <c r="AS11" t="s">
        <v>163</v>
      </c>
      <c r="AX11">
        <v>86</v>
      </c>
      <c r="AY11" t="s">
        <v>542</v>
      </c>
    </row>
    <row r="12" spans="1:54" x14ac:dyDescent="0.25">
      <c r="A12" s="3"/>
      <c r="H12">
        <v>10</v>
      </c>
      <c r="I12" t="s">
        <v>101</v>
      </c>
      <c r="J12" t="s">
        <v>102</v>
      </c>
      <c r="L12" t="s">
        <v>810</v>
      </c>
      <c r="M12">
        <v>5</v>
      </c>
      <c r="Q12" s="5">
        <v>620</v>
      </c>
      <c r="R12" s="5" t="s">
        <v>175</v>
      </c>
      <c r="T12" s="5">
        <v>701</v>
      </c>
      <c r="U12" s="5" t="s">
        <v>266</v>
      </c>
      <c r="W12" s="5">
        <v>10001</v>
      </c>
      <c r="X12" s="5" t="s">
        <v>283</v>
      </c>
      <c r="Z12" s="5">
        <v>450</v>
      </c>
      <c r="AA12" s="5" t="s">
        <v>160</v>
      </c>
      <c r="AC12" s="5">
        <v>550</v>
      </c>
      <c r="AD12" s="5" t="s">
        <v>402</v>
      </c>
      <c r="AF12" s="5">
        <v>225</v>
      </c>
      <c r="AG12" s="5" t="s">
        <v>170</v>
      </c>
      <c r="AL12" s="13"/>
      <c r="AM12" s="12"/>
      <c r="AX12">
        <v>87</v>
      </c>
      <c r="AY12" t="s">
        <v>543</v>
      </c>
    </row>
    <row r="13" spans="1:54" x14ac:dyDescent="0.25">
      <c r="H13">
        <v>11</v>
      </c>
      <c r="I13" t="s">
        <v>103</v>
      </c>
      <c r="J13" t="s">
        <v>104</v>
      </c>
      <c r="L13" t="s">
        <v>125</v>
      </c>
      <c r="M13">
        <v>5</v>
      </c>
      <c r="Q13">
        <v>71</v>
      </c>
      <c r="R13" t="s">
        <v>174</v>
      </c>
      <c r="T13">
        <v>74</v>
      </c>
      <c r="U13" t="s">
        <v>252</v>
      </c>
      <c r="W13">
        <v>10101</v>
      </c>
      <c r="X13" t="s">
        <v>284</v>
      </c>
      <c r="Z13">
        <v>133</v>
      </c>
      <c r="AA13" t="s">
        <v>379</v>
      </c>
      <c r="AC13">
        <v>158</v>
      </c>
      <c r="AD13" t="s">
        <v>403</v>
      </c>
      <c r="AF13">
        <v>226</v>
      </c>
      <c r="AG13" t="s">
        <v>479</v>
      </c>
      <c r="AL13" s="13"/>
      <c r="AM13" s="12"/>
    </row>
    <row r="14" spans="1:54" x14ac:dyDescent="0.25">
      <c r="H14">
        <v>12</v>
      </c>
      <c r="I14" t="s">
        <v>105</v>
      </c>
      <c r="J14" t="s">
        <v>106</v>
      </c>
      <c r="L14" t="s">
        <v>132</v>
      </c>
      <c r="M14">
        <v>5</v>
      </c>
      <c r="Q14">
        <v>19</v>
      </c>
      <c r="R14" t="s">
        <v>172</v>
      </c>
      <c r="T14">
        <v>76</v>
      </c>
      <c r="U14" t="s">
        <v>253</v>
      </c>
      <c r="W14">
        <v>13001</v>
      </c>
      <c r="X14" t="s">
        <v>285</v>
      </c>
      <c r="Z14">
        <v>145</v>
      </c>
      <c r="AA14" t="s">
        <v>380</v>
      </c>
      <c r="AC14">
        <v>39</v>
      </c>
      <c r="AD14" t="s">
        <v>404</v>
      </c>
      <c r="AF14">
        <v>353</v>
      </c>
      <c r="AG14" t="s">
        <v>170</v>
      </c>
      <c r="AL14" s="13"/>
      <c r="AM14" s="12"/>
    </row>
    <row r="15" spans="1:54" ht="14.4" x14ac:dyDescent="0.25">
      <c r="H15">
        <v>13</v>
      </c>
      <c r="I15" t="s">
        <v>107</v>
      </c>
      <c r="J15" t="s">
        <v>108</v>
      </c>
      <c r="L15" t="s">
        <v>123</v>
      </c>
      <c r="M15">
        <v>5</v>
      </c>
      <c r="Q15">
        <v>24</v>
      </c>
      <c r="R15" t="s">
        <v>173</v>
      </c>
      <c r="T15">
        <v>86</v>
      </c>
      <c r="U15" t="s">
        <v>254</v>
      </c>
      <c r="W15">
        <v>10201</v>
      </c>
      <c r="X15" t="s">
        <v>286</v>
      </c>
      <c r="Z15">
        <v>135</v>
      </c>
      <c r="AA15" t="s">
        <v>381</v>
      </c>
      <c r="AC15">
        <v>157</v>
      </c>
      <c r="AD15" t="s">
        <v>164</v>
      </c>
      <c r="AF15">
        <v>231</v>
      </c>
      <c r="AG15" t="s">
        <v>480</v>
      </c>
      <c r="AL15" s="8">
        <v>58</v>
      </c>
      <c r="AM15" s="9" t="s">
        <v>507</v>
      </c>
      <c r="AO15" s="5">
        <v>67</v>
      </c>
      <c r="AP15" s="5" t="s">
        <v>599</v>
      </c>
      <c r="AR15" s="5">
        <v>282</v>
      </c>
      <c r="AS15" s="5" t="s">
        <v>605</v>
      </c>
      <c r="AU15" s="5">
        <v>49</v>
      </c>
      <c r="AV15" s="5" t="s">
        <v>643</v>
      </c>
      <c r="AX15" s="5">
        <v>84</v>
      </c>
      <c r="AY15" s="5" t="s">
        <v>658</v>
      </c>
      <c r="BA15" s="5">
        <v>71</v>
      </c>
      <c r="BB15" s="5" t="s">
        <v>706</v>
      </c>
    </row>
    <row r="16" spans="1:54" x14ac:dyDescent="0.25">
      <c r="H16">
        <v>14</v>
      </c>
      <c r="I16" t="s">
        <v>109</v>
      </c>
      <c r="J16" t="s">
        <v>110</v>
      </c>
      <c r="L16" t="s">
        <v>811</v>
      </c>
      <c r="M16">
        <v>5</v>
      </c>
      <c r="T16">
        <v>89</v>
      </c>
      <c r="U16" t="s">
        <v>255</v>
      </c>
      <c r="W16">
        <v>10301</v>
      </c>
      <c r="X16" t="s">
        <v>287</v>
      </c>
      <c r="Z16">
        <v>136</v>
      </c>
      <c r="AA16" t="s">
        <v>382</v>
      </c>
      <c r="AC16">
        <v>159</v>
      </c>
      <c r="AD16" t="s">
        <v>405</v>
      </c>
      <c r="AF16">
        <v>229</v>
      </c>
      <c r="AG16" t="s">
        <v>481</v>
      </c>
      <c r="AL16" s="13">
        <v>252</v>
      </c>
      <c r="AM16" s="1" t="s">
        <v>508</v>
      </c>
      <c r="AO16">
        <v>135</v>
      </c>
      <c r="AP16" t="s">
        <v>190</v>
      </c>
      <c r="AR16">
        <v>316</v>
      </c>
      <c r="AS16" t="s">
        <v>525</v>
      </c>
      <c r="AU16">
        <v>320</v>
      </c>
      <c r="AV16" t="s">
        <v>636</v>
      </c>
      <c r="AX16">
        <v>182</v>
      </c>
      <c r="AY16" t="s">
        <v>659</v>
      </c>
      <c r="BA16">
        <v>248</v>
      </c>
      <c r="BB16" t="s">
        <v>707</v>
      </c>
    </row>
    <row r="17" spans="6:54" x14ac:dyDescent="0.25">
      <c r="H17">
        <v>15</v>
      </c>
      <c r="I17" t="s">
        <v>111</v>
      </c>
      <c r="J17" t="s">
        <v>112</v>
      </c>
      <c r="L17" t="s">
        <v>129</v>
      </c>
      <c r="M17">
        <v>5</v>
      </c>
      <c r="Q17" s="5">
        <v>37</v>
      </c>
      <c r="R17" s="5" t="s">
        <v>187</v>
      </c>
      <c r="T17">
        <v>97</v>
      </c>
      <c r="U17" t="s">
        <v>256</v>
      </c>
      <c r="W17">
        <v>10401</v>
      </c>
      <c r="X17" t="s">
        <v>288</v>
      </c>
      <c r="Z17">
        <v>138</v>
      </c>
      <c r="AA17" t="s">
        <v>383</v>
      </c>
      <c r="AC17">
        <v>242</v>
      </c>
      <c r="AD17" t="s">
        <v>406</v>
      </c>
      <c r="AF17">
        <v>227</v>
      </c>
      <c r="AG17" t="s">
        <v>482</v>
      </c>
      <c r="AL17" s="13">
        <v>258</v>
      </c>
      <c r="AM17" s="1" t="s">
        <v>160</v>
      </c>
      <c r="AO17">
        <v>144</v>
      </c>
      <c r="AP17" t="s">
        <v>544</v>
      </c>
      <c r="AR17">
        <v>317</v>
      </c>
      <c r="AS17" t="s">
        <v>408</v>
      </c>
      <c r="AU17">
        <v>323</v>
      </c>
      <c r="AV17" t="s">
        <v>637</v>
      </c>
      <c r="AX17">
        <v>181</v>
      </c>
      <c r="AY17" t="s">
        <v>536</v>
      </c>
      <c r="BA17">
        <v>249</v>
      </c>
      <c r="BB17" t="s">
        <v>708</v>
      </c>
    </row>
    <row r="18" spans="6:54" x14ac:dyDescent="0.25">
      <c r="L18" t="s">
        <v>115</v>
      </c>
      <c r="M18">
        <v>5</v>
      </c>
      <c r="Q18">
        <v>44</v>
      </c>
      <c r="R18" t="s">
        <v>179</v>
      </c>
      <c r="T18">
        <v>79</v>
      </c>
      <c r="U18" t="s">
        <v>257</v>
      </c>
      <c r="W18">
        <v>10501</v>
      </c>
      <c r="X18" t="s">
        <v>289</v>
      </c>
      <c r="Z18">
        <v>137</v>
      </c>
      <c r="AA18" t="s">
        <v>384</v>
      </c>
      <c r="AC18">
        <v>161</v>
      </c>
      <c r="AD18" t="s">
        <v>407</v>
      </c>
      <c r="AF18">
        <v>228</v>
      </c>
      <c r="AG18" t="s">
        <v>483</v>
      </c>
      <c r="AL18" s="13">
        <v>255</v>
      </c>
      <c r="AM18" s="1" t="s">
        <v>380</v>
      </c>
      <c r="AO18">
        <v>128</v>
      </c>
      <c r="AP18" t="s">
        <v>191</v>
      </c>
      <c r="AU18">
        <v>322</v>
      </c>
      <c r="AV18" s="3" t="s">
        <v>642</v>
      </c>
      <c r="AX18">
        <v>183</v>
      </c>
      <c r="AY18" t="s">
        <v>660</v>
      </c>
      <c r="BA18">
        <v>245</v>
      </c>
      <c r="BB18" t="s">
        <v>709</v>
      </c>
    </row>
    <row r="19" spans="6:54" x14ac:dyDescent="0.25">
      <c r="L19" t="s">
        <v>134</v>
      </c>
      <c r="M19">
        <v>5</v>
      </c>
      <c r="Q19">
        <v>42</v>
      </c>
      <c r="R19" t="s">
        <v>178</v>
      </c>
      <c r="T19">
        <v>83</v>
      </c>
      <c r="U19" t="s">
        <v>258</v>
      </c>
      <c r="W19">
        <v>12901</v>
      </c>
      <c r="X19" t="s">
        <v>290</v>
      </c>
      <c r="Z19">
        <v>134</v>
      </c>
      <c r="AA19" t="s">
        <v>385</v>
      </c>
      <c r="AC19">
        <v>162</v>
      </c>
      <c r="AD19" t="s">
        <v>408</v>
      </c>
      <c r="AF19">
        <v>245</v>
      </c>
      <c r="AG19" t="s">
        <v>484</v>
      </c>
      <c r="AL19" s="13">
        <v>259</v>
      </c>
      <c r="AM19" s="1" t="s">
        <v>509</v>
      </c>
      <c r="AO19">
        <v>138</v>
      </c>
      <c r="AP19" t="s">
        <v>545</v>
      </c>
      <c r="AR19" s="5">
        <v>24</v>
      </c>
      <c r="AS19" s="5" t="s">
        <v>606</v>
      </c>
      <c r="AU19">
        <v>325</v>
      </c>
      <c r="AV19" t="s">
        <v>638</v>
      </c>
      <c r="AX19">
        <v>184</v>
      </c>
      <c r="AY19" t="s">
        <v>661</v>
      </c>
      <c r="BA19">
        <v>247</v>
      </c>
      <c r="BB19" t="s">
        <v>710</v>
      </c>
    </row>
    <row r="20" spans="6:54" x14ac:dyDescent="0.25">
      <c r="L20" t="s">
        <v>812</v>
      </c>
      <c r="M20">
        <v>5</v>
      </c>
      <c r="Q20">
        <v>46</v>
      </c>
      <c r="R20" t="s">
        <v>180</v>
      </c>
      <c r="T20">
        <v>84</v>
      </c>
      <c r="U20" t="s">
        <v>259</v>
      </c>
      <c r="W20">
        <v>11801</v>
      </c>
      <c r="X20" t="s">
        <v>291</v>
      </c>
      <c r="Z20">
        <v>141</v>
      </c>
      <c r="AA20" t="s">
        <v>386</v>
      </c>
      <c r="AF20">
        <v>230</v>
      </c>
      <c r="AG20" t="s">
        <v>485</v>
      </c>
      <c r="AL20" s="13">
        <v>256</v>
      </c>
      <c r="AM20" s="1" t="s">
        <v>388</v>
      </c>
      <c r="AO20">
        <v>145</v>
      </c>
      <c r="AP20" t="s">
        <v>546</v>
      </c>
      <c r="AR20">
        <v>276</v>
      </c>
      <c r="AS20" t="s">
        <v>602</v>
      </c>
      <c r="AU20">
        <v>324</v>
      </c>
      <c r="AV20" t="s">
        <v>639</v>
      </c>
      <c r="BA20">
        <v>246</v>
      </c>
      <c r="BB20" t="s">
        <v>711</v>
      </c>
    </row>
    <row r="21" spans="6:54" x14ac:dyDescent="0.25">
      <c r="L21" t="s">
        <v>813</v>
      </c>
      <c r="M21">
        <v>5</v>
      </c>
      <c r="Q21">
        <v>47</v>
      </c>
      <c r="R21" t="s">
        <v>181</v>
      </c>
      <c r="T21">
        <v>87</v>
      </c>
      <c r="U21" t="s">
        <v>260</v>
      </c>
      <c r="W21">
        <v>10601</v>
      </c>
      <c r="X21" t="s">
        <v>292</v>
      </c>
      <c r="Z21">
        <v>142</v>
      </c>
      <c r="AA21" t="s">
        <v>387</v>
      </c>
      <c r="AC21" s="5">
        <v>553</v>
      </c>
      <c r="AD21" s="5" t="s">
        <v>409</v>
      </c>
      <c r="AL21" s="13">
        <v>254</v>
      </c>
      <c r="AM21" s="1" t="s">
        <v>510</v>
      </c>
      <c r="AO21">
        <v>141</v>
      </c>
      <c r="AP21" t="s">
        <v>547</v>
      </c>
      <c r="AR21">
        <v>275</v>
      </c>
      <c r="AS21" t="s">
        <v>603</v>
      </c>
      <c r="AU21">
        <v>321</v>
      </c>
      <c r="AV21" t="s">
        <v>640</v>
      </c>
      <c r="AX21" s="5">
        <v>85</v>
      </c>
      <c r="AY21" s="5" t="s">
        <v>662</v>
      </c>
    </row>
    <row r="22" spans="6:54" x14ac:dyDescent="0.25">
      <c r="L22" t="s">
        <v>814</v>
      </c>
      <c r="M22">
        <v>4</v>
      </c>
      <c r="Q22">
        <v>48</v>
      </c>
      <c r="R22" t="s">
        <v>182</v>
      </c>
      <c r="T22">
        <v>90</v>
      </c>
      <c r="U22" t="s">
        <v>261</v>
      </c>
      <c r="W22">
        <v>10701</v>
      </c>
      <c r="X22" t="s">
        <v>293</v>
      </c>
      <c r="Z22">
        <v>140</v>
      </c>
      <c r="AA22" t="s">
        <v>388</v>
      </c>
      <c r="AC22">
        <v>248</v>
      </c>
      <c r="AD22" t="s">
        <v>411</v>
      </c>
      <c r="AF22" s="5">
        <v>238</v>
      </c>
      <c r="AG22" s="5" t="s">
        <v>171</v>
      </c>
      <c r="AL22" s="13">
        <v>253</v>
      </c>
      <c r="AM22" s="1" t="s">
        <v>511</v>
      </c>
      <c r="AO22">
        <v>132</v>
      </c>
      <c r="AP22" t="s">
        <v>196</v>
      </c>
      <c r="AR22">
        <v>277</v>
      </c>
      <c r="AS22" t="s">
        <v>604</v>
      </c>
      <c r="AU22">
        <v>326</v>
      </c>
      <c r="AV22" t="s">
        <v>641</v>
      </c>
      <c r="AX22">
        <v>187</v>
      </c>
      <c r="AY22" t="s">
        <v>663</v>
      </c>
      <c r="BA22" s="5">
        <v>70</v>
      </c>
      <c r="BB22" s="5" t="s">
        <v>712</v>
      </c>
    </row>
    <row r="23" spans="6:54" x14ac:dyDescent="0.25">
      <c r="L23" t="s">
        <v>815</v>
      </c>
      <c r="M23">
        <v>4</v>
      </c>
      <c r="Q23">
        <v>51</v>
      </c>
      <c r="R23" t="s">
        <v>183</v>
      </c>
      <c r="T23">
        <v>91</v>
      </c>
      <c r="U23" t="s">
        <v>262</v>
      </c>
      <c r="W23">
        <v>10801</v>
      </c>
      <c r="X23" t="s">
        <v>294</v>
      </c>
      <c r="Z23">
        <v>155</v>
      </c>
      <c r="AA23" t="s">
        <v>389</v>
      </c>
      <c r="AC23">
        <v>183</v>
      </c>
      <c r="AD23" t="s">
        <v>412</v>
      </c>
      <c r="AF23">
        <v>351</v>
      </c>
      <c r="AG23" t="s">
        <v>171</v>
      </c>
      <c r="AL23" s="13">
        <v>257</v>
      </c>
      <c r="AM23" s="1" t="s">
        <v>512</v>
      </c>
      <c r="AO23">
        <v>137</v>
      </c>
      <c r="AP23" t="s">
        <v>548</v>
      </c>
      <c r="AX23">
        <v>185</v>
      </c>
      <c r="AY23" t="s">
        <v>537</v>
      </c>
      <c r="BA23">
        <v>244</v>
      </c>
      <c r="BB23" t="s">
        <v>713</v>
      </c>
    </row>
    <row r="24" spans="6:54" x14ac:dyDescent="0.25">
      <c r="F24" s="4"/>
      <c r="L24" t="s">
        <v>816</v>
      </c>
      <c r="M24">
        <v>4</v>
      </c>
      <c r="Q24">
        <v>53</v>
      </c>
      <c r="R24" t="s">
        <v>184</v>
      </c>
      <c r="T24">
        <v>98</v>
      </c>
      <c r="U24" t="s">
        <v>263</v>
      </c>
      <c r="W24">
        <v>10901</v>
      </c>
      <c r="X24" t="s">
        <v>295</v>
      </c>
      <c r="Z24">
        <v>152</v>
      </c>
      <c r="AA24" t="s">
        <v>390</v>
      </c>
      <c r="AC24">
        <v>249</v>
      </c>
      <c r="AD24" t="s">
        <v>413</v>
      </c>
      <c r="AF24">
        <v>239</v>
      </c>
      <c r="AG24" t="s">
        <v>486</v>
      </c>
      <c r="AL24" s="14"/>
      <c r="AO24">
        <v>131</v>
      </c>
      <c r="AP24" t="s">
        <v>197</v>
      </c>
      <c r="AR24" s="5">
        <v>29</v>
      </c>
      <c r="AS24" s="5" t="s">
        <v>607</v>
      </c>
      <c r="AU24" s="5">
        <v>90</v>
      </c>
      <c r="AV24" s="5" t="s">
        <v>645</v>
      </c>
      <c r="AX24">
        <v>186</v>
      </c>
      <c r="AY24" t="s">
        <v>664</v>
      </c>
      <c r="BA24">
        <v>241</v>
      </c>
      <c r="BB24" t="s">
        <v>714</v>
      </c>
    </row>
    <row r="25" spans="6:54" ht="14.4" x14ac:dyDescent="0.25">
      <c r="F25" s="4"/>
      <c r="L25" t="s">
        <v>817</v>
      </c>
      <c r="M25">
        <v>4</v>
      </c>
      <c r="Q25">
        <v>61</v>
      </c>
      <c r="R25" t="s">
        <v>186</v>
      </c>
      <c r="T25">
        <v>94</v>
      </c>
      <c r="U25" t="s">
        <v>264</v>
      </c>
      <c r="W25">
        <v>11001</v>
      </c>
      <c r="X25" t="s">
        <v>296</v>
      </c>
      <c r="Z25">
        <v>143</v>
      </c>
      <c r="AA25" t="s">
        <v>391</v>
      </c>
      <c r="AC25">
        <v>250</v>
      </c>
      <c r="AD25" t="s">
        <v>414</v>
      </c>
      <c r="AF25">
        <v>243</v>
      </c>
      <c r="AG25" t="s">
        <v>487</v>
      </c>
      <c r="AL25" s="8">
        <v>60</v>
      </c>
      <c r="AM25" s="9" t="s">
        <v>596</v>
      </c>
      <c r="AO25">
        <v>139</v>
      </c>
      <c r="AP25" t="s">
        <v>180</v>
      </c>
      <c r="AR25">
        <v>289</v>
      </c>
      <c r="AS25" t="s">
        <v>424</v>
      </c>
      <c r="AU25">
        <v>318</v>
      </c>
      <c r="AV25" t="s">
        <v>646</v>
      </c>
      <c r="BA25">
        <v>242</v>
      </c>
      <c r="BB25" t="s">
        <v>715</v>
      </c>
    </row>
    <row r="26" spans="6:54" x14ac:dyDescent="0.25">
      <c r="F26" s="4"/>
      <c r="L26" t="s">
        <v>124</v>
      </c>
      <c r="M26">
        <v>4</v>
      </c>
      <c r="Q26">
        <v>59</v>
      </c>
      <c r="R26" t="s">
        <v>185</v>
      </c>
      <c r="T26">
        <v>95</v>
      </c>
      <c r="U26" t="s">
        <v>265</v>
      </c>
      <c r="W26">
        <v>11101</v>
      </c>
      <c r="X26" t="s">
        <v>297</v>
      </c>
      <c r="Z26">
        <v>139</v>
      </c>
      <c r="AA26" t="s">
        <v>392</v>
      </c>
      <c r="AC26">
        <v>184</v>
      </c>
      <c r="AD26" t="s">
        <v>415</v>
      </c>
      <c r="AF26">
        <v>244</v>
      </c>
      <c r="AG26" t="s">
        <v>488</v>
      </c>
      <c r="AL26" s="13">
        <v>263</v>
      </c>
      <c r="AM26" s="1" t="s">
        <v>502</v>
      </c>
      <c r="AO26">
        <v>143</v>
      </c>
      <c r="AP26" t="s">
        <v>549</v>
      </c>
      <c r="AR26">
        <v>288</v>
      </c>
      <c r="AS26" t="s">
        <v>527</v>
      </c>
      <c r="AU26">
        <v>47</v>
      </c>
      <c r="AV26" t="s">
        <v>479</v>
      </c>
      <c r="AX26" s="5">
        <v>83</v>
      </c>
      <c r="AY26" s="5" t="s">
        <v>665</v>
      </c>
      <c r="BA26">
        <v>238</v>
      </c>
      <c r="BB26" t="s">
        <v>716</v>
      </c>
    </row>
    <row r="27" spans="6:54" x14ac:dyDescent="0.25">
      <c r="L27" t="s">
        <v>818</v>
      </c>
      <c r="M27">
        <v>4</v>
      </c>
      <c r="W27">
        <v>11201</v>
      </c>
      <c r="X27" t="s">
        <v>298</v>
      </c>
      <c r="Z27">
        <v>144</v>
      </c>
      <c r="AA27" t="s">
        <v>393</v>
      </c>
      <c r="AC27">
        <v>178</v>
      </c>
      <c r="AD27" t="s">
        <v>416</v>
      </c>
      <c r="AF27">
        <v>240</v>
      </c>
      <c r="AG27" t="s">
        <v>489</v>
      </c>
      <c r="AL27" s="13">
        <v>266</v>
      </c>
      <c r="AM27" s="1" t="s">
        <v>513</v>
      </c>
      <c r="AO27">
        <v>142</v>
      </c>
      <c r="AP27" t="s">
        <v>550</v>
      </c>
      <c r="AR27">
        <v>291</v>
      </c>
      <c r="AS27" t="s">
        <v>608</v>
      </c>
      <c r="AU27">
        <v>315</v>
      </c>
      <c r="AV27" t="s">
        <v>170</v>
      </c>
      <c r="AX27">
        <v>175</v>
      </c>
      <c r="AY27" t="s">
        <v>666</v>
      </c>
      <c r="BA27">
        <v>233</v>
      </c>
      <c r="BB27" t="s">
        <v>717</v>
      </c>
    </row>
    <row r="28" spans="6:54" x14ac:dyDescent="0.25">
      <c r="L28" t="s">
        <v>120</v>
      </c>
      <c r="M28">
        <v>4</v>
      </c>
      <c r="Q28" s="5">
        <v>410</v>
      </c>
      <c r="R28" s="5" t="s">
        <v>188</v>
      </c>
      <c r="T28" s="5">
        <v>702</v>
      </c>
      <c r="U28" s="5" t="s">
        <v>267</v>
      </c>
      <c r="W28">
        <v>11301</v>
      </c>
      <c r="X28" t="s">
        <v>299</v>
      </c>
      <c r="Z28">
        <v>153</v>
      </c>
      <c r="AA28" t="s">
        <v>394</v>
      </c>
      <c r="AC28">
        <v>247</v>
      </c>
      <c r="AD28" t="s">
        <v>417</v>
      </c>
      <c r="AF28">
        <v>241</v>
      </c>
      <c r="AG28" t="s">
        <v>490</v>
      </c>
      <c r="AL28" s="13">
        <v>264</v>
      </c>
      <c r="AM28" s="1" t="s">
        <v>514</v>
      </c>
      <c r="AO28">
        <v>136</v>
      </c>
      <c r="AP28" t="s">
        <v>551</v>
      </c>
      <c r="AR28">
        <v>290</v>
      </c>
      <c r="AS28" t="s">
        <v>609</v>
      </c>
      <c r="AU28">
        <v>319</v>
      </c>
      <c r="AV28" t="s">
        <v>647</v>
      </c>
      <c r="AX28">
        <v>174</v>
      </c>
      <c r="AY28" t="s">
        <v>667</v>
      </c>
      <c r="BA28">
        <v>239</v>
      </c>
      <c r="BB28" t="s">
        <v>718</v>
      </c>
    </row>
    <row r="29" spans="6:54" x14ac:dyDescent="0.25">
      <c r="L29" t="s">
        <v>121</v>
      </c>
      <c r="M29">
        <v>4</v>
      </c>
      <c r="Q29">
        <v>40</v>
      </c>
      <c r="R29" t="s">
        <v>190</v>
      </c>
      <c r="T29">
        <v>267</v>
      </c>
      <c r="U29" t="s">
        <v>268</v>
      </c>
      <c r="W29">
        <v>11401</v>
      </c>
      <c r="X29" t="s">
        <v>300</v>
      </c>
      <c r="Z29">
        <v>154</v>
      </c>
      <c r="AA29" t="s">
        <v>395</v>
      </c>
      <c r="AC29">
        <v>180</v>
      </c>
      <c r="AD29" t="s">
        <v>418</v>
      </c>
      <c r="AL29" s="13">
        <v>265</v>
      </c>
      <c r="AM29" s="1" t="s">
        <v>515</v>
      </c>
      <c r="AO29">
        <v>133</v>
      </c>
      <c r="AP29" t="s">
        <v>552</v>
      </c>
      <c r="AU29">
        <v>48</v>
      </c>
      <c r="AV29" t="s">
        <v>648</v>
      </c>
      <c r="AX29">
        <v>176</v>
      </c>
      <c r="AY29" t="s">
        <v>668</v>
      </c>
      <c r="BA29">
        <v>243</v>
      </c>
      <c r="BB29" t="s">
        <v>719</v>
      </c>
    </row>
    <row r="30" spans="6:54" x14ac:dyDescent="0.25">
      <c r="L30" t="s">
        <v>819</v>
      </c>
      <c r="M30">
        <v>4</v>
      </c>
      <c r="Q30">
        <v>41</v>
      </c>
      <c r="R30" t="s">
        <v>191</v>
      </c>
      <c r="T30">
        <v>82</v>
      </c>
      <c r="U30" t="s">
        <v>269</v>
      </c>
      <c r="W30">
        <v>11501</v>
      </c>
      <c r="X30" t="s">
        <v>301</v>
      </c>
      <c r="AC30">
        <v>252</v>
      </c>
      <c r="AD30" t="s">
        <v>419</v>
      </c>
      <c r="AF30" s="5">
        <v>310</v>
      </c>
      <c r="AG30" s="5" t="s">
        <v>497</v>
      </c>
      <c r="AL30" s="14"/>
      <c r="AO30">
        <v>134</v>
      </c>
      <c r="AP30" t="s">
        <v>553</v>
      </c>
      <c r="AR30" s="5">
        <v>76</v>
      </c>
      <c r="AS30" s="5" t="s">
        <v>610</v>
      </c>
      <c r="AX30">
        <v>179</v>
      </c>
      <c r="AY30" t="s">
        <v>669</v>
      </c>
      <c r="BA30">
        <v>236</v>
      </c>
      <c r="BB30" t="s">
        <v>720</v>
      </c>
    </row>
    <row r="31" spans="6:54" ht="14.4" x14ac:dyDescent="0.25">
      <c r="L31" t="s">
        <v>820</v>
      </c>
      <c r="M31">
        <v>4</v>
      </c>
      <c r="Q31">
        <v>50</v>
      </c>
      <c r="R31" t="s">
        <v>192</v>
      </c>
      <c r="T31">
        <v>81</v>
      </c>
      <c r="U31" t="s">
        <v>270</v>
      </c>
      <c r="W31">
        <v>11601</v>
      </c>
      <c r="X31" t="s">
        <v>302</v>
      </c>
      <c r="Z31" s="5">
        <v>451</v>
      </c>
      <c r="AA31" s="5" t="s">
        <v>396</v>
      </c>
      <c r="AC31">
        <v>251</v>
      </c>
      <c r="AD31" t="s">
        <v>420</v>
      </c>
      <c r="AF31">
        <v>237</v>
      </c>
      <c r="AG31" t="s">
        <v>491</v>
      </c>
      <c r="AL31" s="8">
        <v>59</v>
      </c>
      <c r="AM31" s="9" t="s">
        <v>597</v>
      </c>
      <c r="AO31">
        <v>129</v>
      </c>
      <c r="AP31" t="s">
        <v>199</v>
      </c>
      <c r="AR31">
        <v>299</v>
      </c>
      <c r="AS31" t="s">
        <v>611</v>
      </c>
      <c r="AU31" s="5">
        <v>88</v>
      </c>
      <c r="AV31" s="5" t="s">
        <v>649</v>
      </c>
      <c r="AX31">
        <v>180</v>
      </c>
      <c r="AY31" t="s">
        <v>670</v>
      </c>
      <c r="BA31">
        <v>234</v>
      </c>
      <c r="BB31" t="s">
        <v>721</v>
      </c>
    </row>
    <row r="32" spans="6:54" x14ac:dyDescent="0.25">
      <c r="L32" t="s">
        <v>821</v>
      </c>
      <c r="M32">
        <v>4</v>
      </c>
      <c r="Q32">
        <v>52</v>
      </c>
      <c r="R32" t="s">
        <v>193</v>
      </c>
      <c r="T32">
        <v>96</v>
      </c>
      <c r="U32" t="s">
        <v>271</v>
      </c>
      <c r="W32">
        <v>12501</v>
      </c>
      <c r="X32" t="s">
        <v>303</v>
      </c>
      <c r="Z32">
        <v>150</v>
      </c>
      <c r="AA32" t="s">
        <v>397</v>
      </c>
      <c r="AC32">
        <v>179</v>
      </c>
      <c r="AD32" t="s">
        <v>421</v>
      </c>
      <c r="AF32">
        <v>236</v>
      </c>
      <c r="AG32" t="s">
        <v>492</v>
      </c>
      <c r="AL32">
        <v>262</v>
      </c>
      <c r="AM32" t="s">
        <v>516</v>
      </c>
      <c r="AO32">
        <v>146</v>
      </c>
      <c r="AP32" t="s">
        <v>186</v>
      </c>
      <c r="AR32">
        <v>298</v>
      </c>
      <c r="AS32" t="s">
        <v>612</v>
      </c>
      <c r="AU32">
        <v>305</v>
      </c>
      <c r="AV32" t="s">
        <v>405</v>
      </c>
      <c r="AX32">
        <v>178</v>
      </c>
      <c r="AY32" t="s">
        <v>671</v>
      </c>
      <c r="BA32">
        <v>237</v>
      </c>
      <c r="BB32" t="s">
        <v>195</v>
      </c>
    </row>
    <row r="33" spans="8:54" x14ac:dyDescent="0.25">
      <c r="L33" t="s">
        <v>133</v>
      </c>
      <c r="M33">
        <v>4</v>
      </c>
      <c r="Q33">
        <v>38</v>
      </c>
      <c r="R33" t="s">
        <v>189</v>
      </c>
      <c r="T33">
        <v>77</v>
      </c>
      <c r="U33" t="s">
        <v>272</v>
      </c>
      <c r="W33">
        <v>11701</v>
      </c>
      <c r="X33" t="s">
        <v>304</v>
      </c>
      <c r="Z33">
        <v>146</v>
      </c>
      <c r="AA33" t="s">
        <v>398</v>
      </c>
      <c r="AC33">
        <v>181</v>
      </c>
      <c r="AD33" t="s">
        <v>422</v>
      </c>
      <c r="AF33">
        <v>352</v>
      </c>
      <c r="AG33" t="s">
        <v>493</v>
      </c>
      <c r="AL33">
        <v>260</v>
      </c>
      <c r="AM33" t="s">
        <v>504</v>
      </c>
      <c r="AO33">
        <v>130</v>
      </c>
      <c r="AP33" t="s">
        <v>201</v>
      </c>
      <c r="AR33">
        <v>300</v>
      </c>
      <c r="AS33" t="s">
        <v>613</v>
      </c>
      <c r="AU33">
        <v>304</v>
      </c>
      <c r="AV33" t="s">
        <v>171</v>
      </c>
      <c r="AX33">
        <v>177</v>
      </c>
      <c r="AY33" t="s">
        <v>672</v>
      </c>
      <c r="BA33">
        <v>232</v>
      </c>
      <c r="BB33" t="s">
        <v>722</v>
      </c>
    </row>
    <row r="34" spans="8:54" x14ac:dyDescent="0.25">
      <c r="L34" t="s">
        <v>130</v>
      </c>
      <c r="M34">
        <v>4</v>
      </c>
      <c r="Q34">
        <v>55</v>
      </c>
      <c r="R34" t="s">
        <v>194</v>
      </c>
      <c r="T34">
        <v>78</v>
      </c>
      <c r="U34" t="s">
        <v>273</v>
      </c>
      <c r="W34">
        <v>11901</v>
      </c>
      <c r="X34" t="s">
        <v>305</v>
      </c>
      <c r="Z34">
        <v>147</v>
      </c>
      <c r="AA34" t="s">
        <v>399</v>
      </c>
      <c r="AF34">
        <v>233</v>
      </c>
      <c r="AG34" t="s">
        <v>494</v>
      </c>
      <c r="AL34">
        <v>261</v>
      </c>
      <c r="AM34" t="s">
        <v>517</v>
      </c>
      <c r="AO34">
        <v>140</v>
      </c>
      <c r="AP34" t="s">
        <v>554</v>
      </c>
      <c r="AR34">
        <v>301</v>
      </c>
      <c r="AS34" t="s">
        <v>614</v>
      </c>
      <c r="AU34">
        <v>306</v>
      </c>
      <c r="AV34" t="s">
        <v>486</v>
      </c>
      <c r="BA34">
        <v>240</v>
      </c>
      <c r="BB34" t="s">
        <v>723</v>
      </c>
    </row>
    <row r="35" spans="8:54" x14ac:dyDescent="0.25">
      <c r="L35" t="s">
        <v>127</v>
      </c>
      <c r="M35">
        <v>4</v>
      </c>
      <c r="Q35">
        <v>56</v>
      </c>
      <c r="R35" t="s">
        <v>195</v>
      </c>
      <c r="T35">
        <v>75</v>
      </c>
      <c r="U35" t="s">
        <v>274</v>
      </c>
      <c r="W35">
        <v>12001</v>
      </c>
      <c r="X35" t="s">
        <v>306</v>
      </c>
      <c r="Z35">
        <v>148</v>
      </c>
      <c r="AA35" t="s">
        <v>400</v>
      </c>
      <c r="AC35" s="5">
        <v>555</v>
      </c>
      <c r="AD35" s="5" t="s">
        <v>441</v>
      </c>
      <c r="AF35">
        <v>234</v>
      </c>
      <c r="AG35" t="s">
        <v>495</v>
      </c>
      <c r="AR35">
        <v>297</v>
      </c>
      <c r="AS35" t="s">
        <v>615</v>
      </c>
      <c r="AU35">
        <v>307</v>
      </c>
      <c r="AV35" t="s">
        <v>650</v>
      </c>
      <c r="AX35" s="5">
        <v>32</v>
      </c>
      <c r="AY35" s="5" t="s">
        <v>673</v>
      </c>
      <c r="BA35">
        <v>235</v>
      </c>
      <c r="BB35" t="s">
        <v>724</v>
      </c>
    </row>
    <row r="36" spans="8:54" x14ac:dyDescent="0.25">
      <c r="L36" t="s">
        <v>822</v>
      </c>
      <c r="M36">
        <v>3</v>
      </c>
      <c r="T36">
        <v>85</v>
      </c>
      <c r="U36" t="s">
        <v>275</v>
      </c>
      <c r="W36">
        <v>12101</v>
      </c>
      <c r="X36" t="s">
        <v>307</v>
      </c>
      <c r="Z36">
        <v>149</v>
      </c>
      <c r="AA36" t="s">
        <v>401</v>
      </c>
      <c r="AC36">
        <v>203</v>
      </c>
      <c r="AD36" t="s">
        <v>423</v>
      </c>
      <c r="AF36">
        <v>235</v>
      </c>
      <c r="AG36" t="s">
        <v>496</v>
      </c>
      <c r="AL36" s="5">
        <v>8</v>
      </c>
      <c r="AM36" s="5" t="s">
        <v>518</v>
      </c>
      <c r="AO36" s="5">
        <v>63</v>
      </c>
      <c r="AP36" s="5" t="s">
        <v>600</v>
      </c>
      <c r="AX36">
        <v>148</v>
      </c>
      <c r="AY36" t="s">
        <v>674</v>
      </c>
      <c r="BA36">
        <v>231</v>
      </c>
      <c r="BB36" t="s">
        <v>725</v>
      </c>
    </row>
    <row r="37" spans="8:54" x14ac:dyDescent="0.25">
      <c r="L37" t="s">
        <v>126</v>
      </c>
      <c r="M37">
        <v>3</v>
      </c>
      <c r="Q37" s="5">
        <v>420</v>
      </c>
      <c r="R37" s="5" t="s">
        <v>203</v>
      </c>
      <c r="W37">
        <v>12201</v>
      </c>
      <c r="X37" t="s">
        <v>308</v>
      </c>
      <c r="AC37">
        <v>204</v>
      </c>
      <c r="AD37" t="s">
        <v>424</v>
      </c>
      <c r="AL37">
        <v>8</v>
      </c>
      <c r="AM37" t="s">
        <v>398</v>
      </c>
      <c r="AO37">
        <v>96</v>
      </c>
      <c r="AP37" t="s">
        <v>555</v>
      </c>
      <c r="AR37" s="5">
        <v>74</v>
      </c>
      <c r="AS37" s="5" t="s">
        <v>616</v>
      </c>
      <c r="AU37" s="5">
        <v>89</v>
      </c>
      <c r="AV37" s="5" t="s">
        <v>651</v>
      </c>
      <c r="AX37">
        <v>147</v>
      </c>
      <c r="AY37" t="s">
        <v>539</v>
      </c>
    </row>
    <row r="38" spans="8:54" x14ac:dyDescent="0.25">
      <c r="L38" t="s">
        <v>823</v>
      </c>
      <c r="M38">
        <v>3</v>
      </c>
      <c r="Q38">
        <v>43</v>
      </c>
      <c r="R38" t="s">
        <v>196</v>
      </c>
      <c r="T38" s="5">
        <v>703</v>
      </c>
      <c r="U38" s="5" t="s">
        <v>276</v>
      </c>
      <c r="W38">
        <v>12301</v>
      </c>
      <c r="X38" t="s">
        <v>309</v>
      </c>
      <c r="AC38">
        <v>206</v>
      </c>
      <c r="AD38" t="s">
        <v>425</v>
      </c>
      <c r="AO38">
        <v>97</v>
      </c>
      <c r="AP38" t="s">
        <v>556</v>
      </c>
      <c r="AR38">
        <v>286</v>
      </c>
      <c r="AS38" t="s">
        <v>444</v>
      </c>
      <c r="AU38">
        <v>310</v>
      </c>
      <c r="AV38" t="s">
        <v>652</v>
      </c>
      <c r="AX38">
        <v>149</v>
      </c>
      <c r="AY38" t="s">
        <v>675</v>
      </c>
      <c r="BA38" s="5">
        <v>69</v>
      </c>
      <c r="BB38" s="5" t="s">
        <v>726</v>
      </c>
    </row>
    <row r="39" spans="8:54" x14ac:dyDescent="0.25">
      <c r="L39" t="s">
        <v>114</v>
      </c>
      <c r="M39">
        <v>3</v>
      </c>
      <c r="Q39">
        <v>45</v>
      </c>
      <c r="R39" t="s">
        <v>197</v>
      </c>
      <c r="T39">
        <v>268</v>
      </c>
      <c r="U39" t="s">
        <v>277</v>
      </c>
      <c r="W39">
        <v>13101</v>
      </c>
      <c r="X39" t="s">
        <v>310</v>
      </c>
      <c r="AC39">
        <v>209</v>
      </c>
      <c r="AD39" t="s">
        <v>426</v>
      </c>
      <c r="AL39" s="5">
        <v>61</v>
      </c>
      <c r="AM39" s="5" t="s">
        <v>598</v>
      </c>
      <c r="AO39">
        <v>98</v>
      </c>
      <c r="AP39" t="s">
        <v>557</v>
      </c>
      <c r="AR39">
        <v>284</v>
      </c>
      <c r="AS39" t="s">
        <v>529</v>
      </c>
      <c r="AU39">
        <v>308</v>
      </c>
      <c r="AV39" t="s">
        <v>653</v>
      </c>
      <c r="AX39">
        <v>151</v>
      </c>
      <c r="AY39" t="s">
        <v>676</v>
      </c>
      <c r="BA39">
        <v>192</v>
      </c>
      <c r="BB39" t="s">
        <v>727</v>
      </c>
    </row>
    <row r="40" spans="8:54" x14ac:dyDescent="0.25">
      <c r="L40" t="s">
        <v>824</v>
      </c>
      <c r="M40">
        <v>3</v>
      </c>
      <c r="Q40">
        <v>49</v>
      </c>
      <c r="R40" t="s">
        <v>198</v>
      </c>
      <c r="T40">
        <v>92</v>
      </c>
      <c r="U40" t="s">
        <v>278</v>
      </c>
      <c r="W40">
        <v>12401</v>
      </c>
      <c r="X40" t="s">
        <v>311</v>
      </c>
      <c r="AC40">
        <v>210</v>
      </c>
      <c r="AD40" t="s">
        <v>427</v>
      </c>
      <c r="AL40">
        <v>61</v>
      </c>
      <c r="AM40" t="s">
        <v>506</v>
      </c>
      <c r="AR40">
        <v>285</v>
      </c>
      <c r="AS40" t="s">
        <v>451</v>
      </c>
      <c r="AU40">
        <v>309</v>
      </c>
      <c r="AV40" t="s">
        <v>654</v>
      </c>
      <c r="AX40">
        <v>150</v>
      </c>
      <c r="AY40" t="s">
        <v>677</v>
      </c>
      <c r="BA40">
        <v>196</v>
      </c>
      <c r="BB40" t="s">
        <v>728</v>
      </c>
    </row>
    <row r="41" spans="8:54" x14ac:dyDescent="0.25">
      <c r="I41" s="4"/>
      <c r="L41" t="s">
        <v>116</v>
      </c>
      <c r="M41">
        <v>3</v>
      </c>
      <c r="Q41">
        <v>57</v>
      </c>
      <c r="R41" t="s">
        <v>200</v>
      </c>
      <c r="T41">
        <v>88</v>
      </c>
      <c r="U41" t="s">
        <v>279</v>
      </c>
      <c r="W41">
        <v>12601</v>
      </c>
      <c r="X41" t="s">
        <v>312</v>
      </c>
      <c r="AC41">
        <v>211</v>
      </c>
      <c r="AD41" t="s">
        <v>428</v>
      </c>
      <c r="AO41" s="5">
        <v>66</v>
      </c>
      <c r="AP41" s="5" t="s">
        <v>558</v>
      </c>
      <c r="AR41">
        <v>287</v>
      </c>
      <c r="AS41" t="s">
        <v>458</v>
      </c>
      <c r="AU41">
        <v>314</v>
      </c>
      <c r="AV41" t="s">
        <v>655</v>
      </c>
      <c r="BA41">
        <v>199</v>
      </c>
      <c r="BB41" t="s">
        <v>729</v>
      </c>
    </row>
    <row r="42" spans="8:54" x14ac:dyDescent="0.25">
      <c r="H42" s="6"/>
      <c r="L42" t="s">
        <v>119</v>
      </c>
      <c r="M42">
        <v>3</v>
      </c>
      <c r="Q42">
        <v>54</v>
      </c>
      <c r="R42" t="s">
        <v>199</v>
      </c>
      <c r="T42">
        <v>93</v>
      </c>
      <c r="U42" t="s">
        <v>280</v>
      </c>
      <c r="W42">
        <v>12701</v>
      </c>
      <c r="X42" t="s">
        <v>313</v>
      </c>
      <c r="AC42">
        <v>216</v>
      </c>
      <c r="AD42" t="s">
        <v>429</v>
      </c>
      <c r="AO42">
        <v>123</v>
      </c>
      <c r="AP42" t="s">
        <v>559</v>
      </c>
      <c r="AU42">
        <v>311</v>
      </c>
      <c r="AV42" t="s">
        <v>656</v>
      </c>
      <c r="AX42" s="5">
        <v>81</v>
      </c>
      <c r="AY42" s="5" t="s">
        <v>678</v>
      </c>
      <c r="BA42">
        <v>193</v>
      </c>
      <c r="BB42" t="s">
        <v>730</v>
      </c>
    </row>
    <row r="43" spans="8:54" x14ac:dyDescent="0.25">
      <c r="L43" t="s">
        <v>118</v>
      </c>
      <c r="M43">
        <v>3</v>
      </c>
      <c r="Q43">
        <v>60</v>
      </c>
      <c r="R43" t="s">
        <v>202</v>
      </c>
      <c r="T43">
        <v>99</v>
      </c>
      <c r="U43" t="s">
        <v>281</v>
      </c>
      <c r="W43">
        <v>12801</v>
      </c>
      <c r="X43" t="s">
        <v>314</v>
      </c>
      <c r="AC43">
        <v>220</v>
      </c>
      <c r="AD43" t="s">
        <v>430</v>
      </c>
      <c r="AO43">
        <v>125</v>
      </c>
      <c r="AP43" t="s">
        <v>560</v>
      </c>
      <c r="AR43" s="5">
        <v>23</v>
      </c>
      <c r="AS43" s="5" t="s">
        <v>617</v>
      </c>
      <c r="AX43">
        <v>167</v>
      </c>
      <c r="AY43" t="s">
        <v>679</v>
      </c>
      <c r="BA43">
        <v>194</v>
      </c>
      <c r="BB43" t="s">
        <v>193</v>
      </c>
    </row>
    <row r="44" spans="8:54" x14ac:dyDescent="0.25">
      <c r="L44" t="s">
        <v>825</v>
      </c>
      <c r="M44">
        <v>2</v>
      </c>
      <c r="Q44">
        <v>58</v>
      </c>
      <c r="R44" t="s">
        <v>201</v>
      </c>
      <c r="T44">
        <v>151</v>
      </c>
      <c r="U44" t="s">
        <v>282</v>
      </c>
      <c r="AC44">
        <v>212</v>
      </c>
      <c r="AD44" t="s">
        <v>431</v>
      </c>
      <c r="AO44">
        <v>116</v>
      </c>
      <c r="AP44" t="s">
        <v>561</v>
      </c>
      <c r="AR44">
        <v>273</v>
      </c>
      <c r="AS44" t="s">
        <v>618</v>
      </c>
      <c r="AU44" s="5">
        <v>91</v>
      </c>
      <c r="AV44" s="5" t="s">
        <v>657</v>
      </c>
      <c r="AX44">
        <v>169</v>
      </c>
      <c r="AY44" t="s">
        <v>680</v>
      </c>
      <c r="BA44">
        <v>195</v>
      </c>
      <c r="BB44" t="s">
        <v>731</v>
      </c>
    </row>
    <row r="45" spans="8:54" x14ac:dyDescent="0.25">
      <c r="W45" s="5">
        <v>10002</v>
      </c>
      <c r="X45" s="5" t="s">
        <v>346</v>
      </c>
      <c r="AC45">
        <v>213</v>
      </c>
      <c r="AD45" t="s">
        <v>432</v>
      </c>
      <c r="AO45">
        <v>120</v>
      </c>
      <c r="AP45" t="s">
        <v>562</v>
      </c>
      <c r="AR45">
        <v>271</v>
      </c>
      <c r="AS45" t="s">
        <v>427</v>
      </c>
      <c r="AU45">
        <v>91</v>
      </c>
      <c r="AV45" t="s">
        <v>535</v>
      </c>
      <c r="AX45">
        <v>166</v>
      </c>
      <c r="AY45" t="s">
        <v>540</v>
      </c>
      <c r="BA45">
        <v>201</v>
      </c>
      <c r="BB45" t="s">
        <v>732</v>
      </c>
    </row>
    <row r="46" spans="8:54" x14ac:dyDescent="0.25">
      <c r="Q46" s="5">
        <v>62</v>
      </c>
      <c r="R46" s="5" t="s">
        <v>204</v>
      </c>
      <c r="W46">
        <v>10102</v>
      </c>
      <c r="X46" t="s">
        <v>315</v>
      </c>
      <c r="AC46">
        <v>214</v>
      </c>
      <c r="AD46" t="s">
        <v>433</v>
      </c>
      <c r="AO46">
        <v>121</v>
      </c>
      <c r="AP46" t="s">
        <v>563</v>
      </c>
      <c r="AR46">
        <v>270</v>
      </c>
      <c r="AS46" t="s">
        <v>619</v>
      </c>
      <c r="AX46">
        <v>170</v>
      </c>
      <c r="AY46" t="s">
        <v>681</v>
      </c>
      <c r="BA46">
        <v>200</v>
      </c>
      <c r="BB46" t="s">
        <v>733</v>
      </c>
    </row>
    <row r="47" spans="8:54" x14ac:dyDescent="0.25">
      <c r="Q47">
        <v>63</v>
      </c>
      <c r="R47" t="s">
        <v>205</v>
      </c>
      <c r="W47">
        <v>13002</v>
      </c>
      <c r="X47" t="s">
        <v>316</v>
      </c>
      <c r="AC47">
        <v>215</v>
      </c>
      <c r="AD47" t="s">
        <v>434</v>
      </c>
      <c r="AO47">
        <v>119</v>
      </c>
      <c r="AP47" t="s">
        <v>564</v>
      </c>
      <c r="AR47">
        <v>274</v>
      </c>
      <c r="AS47" t="s">
        <v>438</v>
      </c>
      <c r="AX47">
        <v>168</v>
      </c>
      <c r="AY47" t="s">
        <v>682</v>
      </c>
      <c r="BA47">
        <v>197</v>
      </c>
      <c r="BB47" t="s">
        <v>734</v>
      </c>
    </row>
    <row r="48" spans="8:54" x14ac:dyDescent="0.25">
      <c r="Q48">
        <v>64</v>
      </c>
      <c r="R48" t="s">
        <v>206</v>
      </c>
      <c r="W48">
        <v>10202</v>
      </c>
      <c r="X48" t="s">
        <v>317</v>
      </c>
      <c r="AC48">
        <v>219</v>
      </c>
      <c r="AD48" t="s">
        <v>435</v>
      </c>
      <c r="AO48">
        <v>124</v>
      </c>
      <c r="AP48" t="s">
        <v>565</v>
      </c>
      <c r="AR48">
        <v>272</v>
      </c>
      <c r="AS48" t="s">
        <v>620</v>
      </c>
      <c r="AX48">
        <v>171</v>
      </c>
      <c r="AY48" t="s">
        <v>683</v>
      </c>
      <c r="BA48">
        <v>198</v>
      </c>
      <c r="BB48" t="s">
        <v>202</v>
      </c>
    </row>
    <row r="49" spans="17:54" x14ac:dyDescent="0.25">
      <c r="Q49">
        <v>65</v>
      </c>
      <c r="R49" t="s">
        <v>207</v>
      </c>
      <c r="W49">
        <v>10302</v>
      </c>
      <c r="X49" t="s">
        <v>318</v>
      </c>
      <c r="AC49">
        <v>217</v>
      </c>
      <c r="AD49" t="s">
        <v>436</v>
      </c>
      <c r="AO49">
        <v>117</v>
      </c>
      <c r="AP49" t="s">
        <v>566</v>
      </c>
    </row>
    <row r="50" spans="17:54" x14ac:dyDescent="0.25">
      <c r="Q50">
        <v>66</v>
      </c>
      <c r="R50" t="s">
        <v>208</v>
      </c>
      <c r="W50">
        <v>10402</v>
      </c>
      <c r="X50" t="s">
        <v>319</v>
      </c>
      <c r="AC50">
        <v>207</v>
      </c>
      <c r="AD50" t="s">
        <v>437</v>
      </c>
      <c r="AO50">
        <v>126</v>
      </c>
      <c r="AP50" t="s">
        <v>567</v>
      </c>
      <c r="AR50" s="5">
        <v>75</v>
      </c>
      <c r="AS50" s="5" t="s">
        <v>621</v>
      </c>
      <c r="AX50" s="5">
        <v>78</v>
      </c>
      <c r="AY50" s="5" t="s">
        <v>684</v>
      </c>
      <c r="BA50" s="5">
        <v>20</v>
      </c>
      <c r="BB50" s="5" t="s">
        <v>735</v>
      </c>
    </row>
    <row r="51" spans="17:54" x14ac:dyDescent="0.25">
      <c r="Q51">
        <v>67</v>
      </c>
      <c r="R51" t="s">
        <v>209</v>
      </c>
      <c r="W51">
        <v>10502</v>
      </c>
      <c r="X51" t="s">
        <v>320</v>
      </c>
      <c r="AC51">
        <v>221</v>
      </c>
      <c r="AD51" t="s">
        <v>438</v>
      </c>
      <c r="AO51">
        <v>127</v>
      </c>
      <c r="AP51" t="s">
        <v>568</v>
      </c>
      <c r="AR51">
        <v>292</v>
      </c>
      <c r="AS51" t="s">
        <v>622</v>
      </c>
      <c r="AX51">
        <v>157</v>
      </c>
      <c r="AY51" t="s">
        <v>686</v>
      </c>
      <c r="BA51">
        <v>217</v>
      </c>
      <c r="BB51" t="s">
        <v>736</v>
      </c>
    </row>
    <row r="52" spans="17:54" x14ac:dyDescent="0.25">
      <c r="Q52">
        <v>68</v>
      </c>
      <c r="R52" t="s">
        <v>210</v>
      </c>
      <c r="W52">
        <v>12902</v>
      </c>
      <c r="X52" t="s">
        <v>321</v>
      </c>
      <c r="AC52">
        <v>205</v>
      </c>
      <c r="AD52" t="s">
        <v>439</v>
      </c>
      <c r="AO52">
        <v>118</v>
      </c>
      <c r="AP52" t="s">
        <v>213</v>
      </c>
      <c r="AR52">
        <v>293</v>
      </c>
      <c r="AS52" t="s">
        <v>623</v>
      </c>
      <c r="AX52">
        <v>155</v>
      </c>
      <c r="AY52" t="s">
        <v>687</v>
      </c>
      <c r="BA52">
        <v>202</v>
      </c>
      <c r="BB52" t="s">
        <v>737</v>
      </c>
    </row>
    <row r="53" spans="17:54" x14ac:dyDescent="0.25">
      <c r="Q53">
        <v>69</v>
      </c>
      <c r="R53" t="s">
        <v>211</v>
      </c>
      <c r="W53">
        <v>11802</v>
      </c>
      <c r="X53" t="s">
        <v>322</v>
      </c>
      <c r="AC53">
        <v>218</v>
      </c>
      <c r="AD53" t="s">
        <v>440</v>
      </c>
      <c r="AO53">
        <v>122</v>
      </c>
      <c r="AP53" t="s">
        <v>569</v>
      </c>
      <c r="AR53">
        <v>296</v>
      </c>
      <c r="AS53" t="s">
        <v>624</v>
      </c>
      <c r="AX53">
        <v>152</v>
      </c>
      <c r="AY53" t="s">
        <v>688</v>
      </c>
      <c r="BA53">
        <v>210</v>
      </c>
      <c r="BB53" t="s">
        <v>738</v>
      </c>
    </row>
    <row r="54" spans="17:54" x14ac:dyDescent="0.25">
      <c r="Q54">
        <v>70</v>
      </c>
      <c r="R54" t="s">
        <v>212</v>
      </c>
      <c r="W54">
        <v>10602</v>
      </c>
      <c r="X54" t="s">
        <v>323</v>
      </c>
      <c r="AR54">
        <v>295</v>
      </c>
      <c r="AS54" t="s">
        <v>625</v>
      </c>
      <c r="AX54">
        <v>153</v>
      </c>
      <c r="AY54" t="s">
        <v>689</v>
      </c>
      <c r="BA54">
        <v>212</v>
      </c>
      <c r="BB54" t="s">
        <v>739</v>
      </c>
    </row>
    <row r="55" spans="17:54" x14ac:dyDescent="0.25">
      <c r="Q55">
        <v>160</v>
      </c>
      <c r="R55" t="s">
        <v>213</v>
      </c>
      <c r="W55">
        <v>10702</v>
      </c>
      <c r="X55" t="s">
        <v>324</v>
      </c>
      <c r="AC55" s="5">
        <v>554</v>
      </c>
      <c r="AD55" s="5" t="s">
        <v>442</v>
      </c>
      <c r="AO55" s="5">
        <v>64</v>
      </c>
      <c r="AP55" s="5" t="s">
        <v>570</v>
      </c>
      <c r="AR55">
        <v>294</v>
      </c>
      <c r="AS55" t="s">
        <v>422</v>
      </c>
      <c r="AX55">
        <v>154</v>
      </c>
      <c r="AY55" t="s">
        <v>690</v>
      </c>
      <c r="BA55">
        <v>216</v>
      </c>
      <c r="BB55" t="s">
        <v>740</v>
      </c>
    </row>
    <row r="56" spans="17:54" x14ac:dyDescent="0.25">
      <c r="W56">
        <v>10802</v>
      </c>
      <c r="X56" t="s">
        <v>325</v>
      </c>
      <c r="AC56">
        <v>223</v>
      </c>
      <c r="AD56" t="s">
        <v>443</v>
      </c>
      <c r="AO56">
        <v>105</v>
      </c>
      <c r="AP56" t="s">
        <v>571</v>
      </c>
      <c r="AX56">
        <v>156</v>
      </c>
      <c r="AY56" t="s">
        <v>691</v>
      </c>
      <c r="BA56">
        <v>219</v>
      </c>
      <c r="BB56" t="s">
        <v>741</v>
      </c>
    </row>
    <row r="57" spans="17:54" x14ac:dyDescent="0.25">
      <c r="Q57" s="5">
        <v>610</v>
      </c>
      <c r="R57" s="5" t="s">
        <v>214</v>
      </c>
      <c r="W57">
        <v>10902</v>
      </c>
      <c r="X57" t="s">
        <v>326</v>
      </c>
      <c r="AC57">
        <v>200</v>
      </c>
      <c r="AD57" t="s">
        <v>444</v>
      </c>
      <c r="AO57">
        <v>106</v>
      </c>
      <c r="AP57" t="s">
        <v>174</v>
      </c>
      <c r="AR57" s="5">
        <v>77</v>
      </c>
      <c r="AS57" s="5" t="s">
        <v>626</v>
      </c>
      <c r="BA57">
        <v>206</v>
      </c>
      <c r="BB57" t="s">
        <v>742</v>
      </c>
    </row>
    <row r="58" spans="17:54" x14ac:dyDescent="0.25">
      <c r="Q58">
        <v>15</v>
      </c>
      <c r="R58" t="s">
        <v>215</v>
      </c>
      <c r="W58">
        <v>11002</v>
      </c>
      <c r="X58" t="s">
        <v>327</v>
      </c>
      <c r="AC58">
        <v>188</v>
      </c>
      <c r="AD58" t="s">
        <v>445</v>
      </c>
      <c r="AO58">
        <v>99</v>
      </c>
      <c r="AP58" t="s">
        <v>572</v>
      </c>
      <c r="AR58">
        <v>302</v>
      </c>
      <c r="AS58" t="s">
        <v>627</v>
      </c>
      <c r="AX58" s="5">
        <v>79</v>
      </c>
      <c r="AY58" s="5" t="s">
        <v>692</v>
      </c>
      <c r="BA58">
        <v>220</v>
      </c>
      <c r="BB58" t="s">
        <v>743</v>
      </c>
    </row>
    <row r="59" spans="17:54" x14ac:dyDescent="0.25">
      <c r="Q59">
        <v>16</v>
      </c>
      <c r="R59" t="s">
        <v>216</v>
      </c>
      <c r="W59">
        <v>11102</v>
      </c>
      <c r="X59" t="s">
        <v>328</v>
      </c>
      <c r="AC59">
        <v>189</v>
      </c>
      <c r="AD59" t="s">
        <v>446</v>
      </c>
      <c r="AO59">
        <v>100</v>
      </c>
      <c r="AP59" t="s">
        <v>573</v>
      </c>
      <c r="AR59">
        <v>303</v>
      </c>
      <c r="AS59" t="s">
        <v>532</v>
      </c>
      <c r="AX59">
        <v>161</v>
      </c>
      <c r="AY59" t="s">
        <v>693</v>
      </c>
      <c r="BA59">
        <v>227</v>
      </c>
      <c r="BB59" t="s">
        <v>744</v>
      </c>
    </row>
    <row r="60" spans="17:54" x14ac:dyDescent="0.25">
      <c r="Q60">
        <v>17</v>
      </c>
      <c r="R60" t="s">
        <v>217</v>
      </c>
      <c r="W60">
        <v>11202</v>
      </c>
      <c r="X60" t="s">
        <v>329</v>
      </c>
      <c r="AC60">
        <v>191</v>
      </c>
      <c r="AD60" t="s">
        <v>447</v>
      </c>
      <c r="AO60">
        <v>101</v>
      </c>
      <c r="AP60" t="s">
        <v>574</v>
      </c>
      <c r="AX60">
        <v>163</v>
      </c>
      <c r="AY60" t="s">
        <v>694</v>
      </c>
      <c r="BA60">
        <v>207</v>
      </c>
      <c r="BB60" t="s">
        <v>745</v>
      </c>
    </row>
    <row r="61" spans="17:54" x14ac:dyDescent="0.25">
      <c r="Q61">
        <v>20</v>
      </c>
      <c r="R61" t="s">
        <v>219</v>
      </c>
      <c r="W61">
        <v>11302</v>
      </c>
      <c r="X61" t="s">
        <v>330</v>
      </c>
      <c r="AC61">
        <v>198</v>
      </c>
      <c r="AD61" t="s">
        <v>448</v>
      </c>
      <c r="AO61">
        <v>103</v>
      </c>
      <c r="AP61" t="s">
        <v>575</v>
      </c>
      <c r="AR61" s="5">
        <v>22</v>
      </c>
      <c r="AS61" s="5" t="s">
        <v>628</v>
      </c>
      <c r="AX61">
        <v>158</v>
      </c>
      <c r="AY61" t="s">
        <v>260</v>
      </c>
      <c r="BA61">
        <v>209</v>
      </c>
      <c r="BB61" t="s">
        <v>746</v>
      </c>
    </row>
    <row r="62" spans="17:54" x14ac:dyDescent="0.25">
      <c r="Q62">
        <v>21</v>
      </c>
      <c r="R62" t="s">
        <v>220</v>
      </c>
      <c r="W62">
        <v>11402</v>
      </c>
      <c r="X62" t="s">
        <v>331</v>
      </c>
      <c r="AC62">
        <v>190</v>
      </c>
      <c r="AD62" t="s">
        <v>449</v>
      </c>
      <c r="AO62">
        <v>102</v>
      </c>
      <c r="AP62" t="s">
        <v>218</v>
      </c>
      <c r="AR62">
        <v>269</v>
      </c>
      <c r="AS62" t="s">
        <v>629</v>
      </c>
      <c r="AX62">
        <v>162</v>
      </c>
      <c r="AY62" t="s">
        <v>262</v>
      </c>
      <c r="BA62">
        <v>228</v>
      </c>
      <c r="BB62" t="s">
        <v>747</v>
      </c>
    </row>
    <row r="63" spans="17:54" x14ac:dyDescent="0.25">
      <c r="Q63">
        <v>18</v>
      </c>
      <c r="R63" t="s">
        <v>218</v>
      </c>
      <c r="W63">
        <v>11502</v>
      </c>
      <c r="X63" t="s">
        <v>332</v>
      </c>
      <c r="AC63">
        <v>192</v>
      </c>
      <c r="AD63" t="s">
        <v>450</v>
      </c>
      <c r="AO63">
        <v>104</v>
      </c>
      <c r="AP63" t="s">
        <v>576</v>
      </c>
      <c r="AR63">
        <v>267</v>
      </c>
      <c r="AS63" t="s">
        <v>630</v>
      </c>
      <c r="AX63">
        <v>159</v>
      </c>
      <c r="AY63" t="s">
        <v>695</v>
      </c>
      <c r="BA63">
        <v>230</v>
      </c>
      <c r="BB63" t="s">
        <v>748</v>
      </c>
    </row>
    <row r="64" spans="17:54" x14ac:dyDescent="0.25">
      <c r="Q64">
        <v>25</v>
      </c>
      <c r="R64" t="s">
        <v>223</v>
      </c>
      <c r="W64">
        <v>11602</v>
      </c>
      <c r="X64" t="s">
        <v>333</v>
      </c>
      <c r="AC64">
        <v>193</v>
      </c>
      <c r="AD64" t="s">
        <v>451</v>
      </c>
      <c r="AO64">
        <v>107</v>
      </c>
      <c r="AP64" t="s">
        <v>225</v>
      </c>
      <c r="AR64">
        <v>268</v>
      </c>
      <c r="AS64" t="s">
        <v>631</v>
      </c>
      <c r="AX64">
        <v>160</v>
      </c>
      <c r="AY64" t="s">
        <v>696</v>
      </c>
      <c r="BA64">
        <v>226</v>
      </c>
      <c r="BB64" t="s">
        <v>749</v>
      </c>
    </row>
    <row r="65" spans="17:54" x14ac:dyDescent="0.25">
      <c r="Q65">
        <v>22</v>
      </c>
      <c r="R65" t="s">
        <v>221</v>
      </c>
      <c r="W65">
        <v>12502</v>
      </c>
      <c r="X65" t="s">
        <v>334</v>
      </c>
      <c r="AC65">
        <v>194</v>
      </c>
      <c r="AD65" t="s">
        <v>452</v>
      </c>
      <c r="BA65">
        <v>203</v>
      </c>
      <c r="BB65" t="s">
        <v>750</v>
      </c>
    </row>
    <row r="66" spans="17:54" x14ac:dyDescent="0.25">
      <c r="Q66">
        <v>23</v>
      </c>
      <c r="R66" t="s">
        <v>222</v>
      </c>
      <c r="W66">
        <v>11702</v>
      </c>
      <c r="X66" t="s">
        <v>335</v>
      </c>
      <c r="AC66">
        <v>195</v>
      </c>
      <c r="AD66" t="s">
        <v>453</v>
      </c>
      <c r="AO66" s="5">
        <v>65</v>
      </c>
      <c r="AP66" s="5" t="s">
        <v>601</v>
      </c>
      <c r="AR66" s="5">
        <v>73</v>
      </c>
      <c r="AS66" s="5" t="s">
        <v>632</v>
      </c>
      <c r="AX66" s="5">
        <v>82</v>
      </c>
      <c r="AY66" s="5" t="s">
        <v>697</v>
      </c>
      <c r="BA66">
        <v>215</v>
      </c>
      <c r="BB66" t="s">
        <v>751</v>
      </c>
    </row>
    <row r="67" spans="17:54" x14ac:dyDescent="0.25">
      <c r="Q67">
        <v>27</v>
      </c>
      <c r="R67" t="s">
        <v>225</v>
      </c>
      <c r="W67">
        <v>11902</v>
      </c>
      <c r="X67" t="s">
        <v>336</v>
      </c>
      <c r="AC67">
        <v>196</v>
      </c>
      <c r="AD67" t="s">
        <v>454</v>
      </c>
      <c r="AO67">
        <v>112</v>
      </c>
      <c r="AP67" t="s">
        <v>577</v>
      </c>
      <c r="AR67">
        <v>279</v>
      </c>
      <c r="AS67" t="s">
        <v>633</v>
      </c>
      <c r="AX67">
        <v>172</v>
      </c>
      <c r="AY67" t="s">
        <v>541</v>
      </c>
      <c r="BA67">
        <v>223</v>
      </c>
      <c r="BB67" t="s">
        <v>752</v>
      </c>
    </row>
    <row r="68" spans="17:54" x14ac:dyDescent="0.25">
      <c r="Q68">
        <v>26</v>
      </c>
      <c r="R68" t="s">
        <v>224</v>
      </c>
      <c r="W68">
        <v>12002</v>
      </c>
      <c r="X68" t="s">
        <v>337</v>
      </c>
      <c r="AC68">
        <v>197</v>
      </c>
      <c r="AD68" t="s">
        <v>455</v>
      </c>
      <c r="AO68">
        <v>110</v>
      </c>
      <c r="AP68" t="s">
        <v>244</v>
      </c>
      <c r="AR68">
        <v>280</v>
      </c>
      <c r="AS68" t="s">
        <v>407</v>
      </c>
      <c r="AX68">
        <v>173</v>
      </c>
      <c r="AY68" t="s">
        <v>698</v>
      </c>
      <c r="BA68">
        <v>222</v>
      </c>
      <c r="BB68" t="s">
        <v>753</v>
      </c>
    </row>
    <row r="69" spans="17:54" x14ac:dyDescent="0.25">
      <c r="W69">
        <v>12102</v>
      </c>
      <c r="X69" t="s">
        <v>338</v>
      </c>
      <c r="AC69">
        <v>222</v>
      </c>
      <c r="AD69" t="s">
        <v>456</v>
      </c>
      <c r="AO69">
        <v>115</v>
      </c>
      <c r="AP69" t="s">
        <v>245</v>
      </c>
      <c r="AR69">
        <v>281</v>
      </c>
      <c r="AS69" t="s">
        <v>634</v>
      </c>
      <c r="BA69">
        <v>211</v>
      </c>
      <c r="BB69" t="s">
        <v>754</v>
      </c>
    </row>
    <row r="70" spans="17:54" x14ac:dyDescent="0.25">
      <c r="Q70" s="5">
        <v>2</v>
      </c>
      <c r="R70" s="5" t="s">
        <v>144</v>
      </c>
      <c r="W70">
        <v>12202</v>
      </c>
      <c r="X70" t="s">
        <v>339</v>
      </c>
      <c r="AC70">
        <v>199</v>
      </c>
      <c r="AD70" t="s">
        <v>457</v>
      </c>
      <c r="AO70">
        <v>111</v>
      </c>
      <c r="AP70" t="s">
        <v>578</v>
      </c>
      <c r="AR70">
        <v>278</v>
      </c>
      <c r="AS70" t="s">
        <v>163</v>
      </c>
      <c r="AX70" s="5">
        <v>80</v>
      </c>
      <c r="AY70" s="5" t="s">
        <v>699</v>
      </c>
      <c r="BA70">
        <v>224</v>
      </c>
      <c r="BB70" t="s">
        <v>755</v>
      </c>
    </row>
    <row r="71" spans="17:54" x14ac:dyDescent="0.25">
      <c r="Q71">
        <v>3</v>
      </c>
      <c r="R71" t="s">
        <v>226</v>
      </c>
      <c r="W71">
        <v>12302</v>
      </c>
      <c r="X71" t="s">
        <v>340</v>
      </c>
      <c r="AC71">
        <v>201</v>
      </c>
      <c r="AD71" t="s">
        <v>458</v>
      </c>
      <c r="AO71">
        <v>114</v>
      </c>
      <c r="AP71" t="s">
        <v>246</v>
      </c>
      <c r="AX71">
        <v>165</v>
      </c>
      <c r="AY71" t="s">
        <v>700</v>
      </c>
      <c r="BA71">
        <v>229</v>
      </c>
      <c r="BB71" t="s">
        <v>756</v>
      </c>
    </row>
    <row r="72" spans="17:54" x14ac:dyDescent="0.25">
      <c r="Q72">
        <v>4</v>
      </c>
      <c r="R72" t="s">
        <v>227</v>
      </c>
      <c r="W72">
        <v>13102</v>
      </c>
      <c r="X72" t="s">
        <v>341</v>
      </c>
      <c r="AO72">
        <v>113</v>
      </c>
      <c r="AP72" t="s">
        <v>579</v>
      </c>
      <c r="AX72">
        <v>164</v>
      </c>
      <c r="AY72" t="s">
        <v>280</v>
      </c>
      <c r="BA72">
        <v>204</v>
      </c>
      <c r="BB72" t="s">
        <v>757</v>
      </c>
    </row>
    <row r="73" spans="17:54" x14ac:dyDescent="0.25">
      <c r="Q73">
        <v>262</v>
      </c>
      <c r="R73" t="s">
        <v>228</v>
      </c>
      <c r="W73">
        <v>12402</v>
      </c>
      <c r="X73" t="s">
        <v>342</v>
      </c>
      <c r="AC73" s="5">
        <v>552</v>
      </c>
      <c r="AD73" s="5" t="s">
        <v>166</v>
      </c>
      <c r="AO73">
        <v>109</v>
      </c>
      <c r="AP73" t="s">
        <v>580</v>
      </c>
      <c r="BA73">
        <v>225</v>
      </c>
      <c r="BB73" t="s">
        <v>758</v>
      </c>
    </row>
    <row r="74" spans="17:54" x14ac:dyDescent="0.25">
      <c r="Q74">
        <v>261</v>
      </c>
      <c r="R74" t="s">
        <v>229</v>
      </c>
      <c r="W74">
        <v>12602</v>
      </c>
      <c r="X74" t="s">
        <v>343</v>
      </c>
      <c r="AC74">
        <v>176</v>
      </c>
      <c r="AD74" t="s">
        <v>459</v>
      </c>
      <c r="AO74">
        <v>108</v>
      </c>
      <c r="AP74" t="s">
        <v>251</v>
      </c>
      <c r="AX74" s="5">
        <v>86</v>
      </c>
      <c r="AY74" s="5" t="s">
        <v>701</v>
      </c>
      <c r="BA74">
        <v>213</v>
      </c>
      <c r="BB74" t="s">
        <v>759</v>
      </c>
    </row>
    <row r="75" spans="17:54" x14ac:dyDescent="0.25">
      <c r="Q75">
        <v>264</v>
      </c>
      <c r="R75" t="s">
        <v>230</v>
      </c>
      <c r="W75">
        <v>12702</v>
      </c>
      <c r="X75" t="s">
        <v>344</v>
      </c>
      <c r="AX75">
        <v>188</v>
      </c>
      <c r="AY75" t="s">
        <v>702</v>
      </c>
      <c r="BA75">
        <v>218</v>
      </c>
      <c r="BB75" t="s">
        <v>760</v>
      </c>
    </row>
    <row r="76" spans="17:54" x14ac:dyDescent="0.25">
      <c r="Q76">
        <v>260</v>
      </c>
      <c r="R76" t="s">
        <v>231</v>
      </c>
      <c r="W76">
        <v>12802</v>
      </c>
      <c r="X76" t="s">
        <v>345</v>
      </c>
      <c r="AC76" s="5">
        <v>551</v>
      </c>
      <c r="AD76" s="5" t="s">
        <v>165</v>
      </c>
      <c r="AO76" s="5">
        <v>62</v>
      </c>
      <c r="AP76" s="5" t="s">
        <v>144</v>
      </c>
      <c r="AX76">
        <v>189</v>
      </c>
      <c r="AY76" t="s">
        <v>703</v>
      </c>
      <c r="BA76">
        <v>205</v>
      </c>
      <c r="BB76" t="s">
        <v>761</v>
      </c>
    </row>
    <row r="77" spans="17:54" x14ac:dyDescent="0.25">
      <c r="Q77">
        <v>266</v>
      </c>
      <c r="R77" t="s">
        <v>232</v>
      </c>
      <c r="AC77">
        <v>175</v>
      </c>
      <c r="AD77" t="s">
        <v>460</v>
      </c>
      <c r="AO77">
        <v>94</v>
      </c>
      <c r="AP77" t="s">
        <v>581</v>
      </c>
      <c r="BA77">
        <v>208</v>
      </c>
      <c r="BB77" t="s">
        <v>762</v>
      </c>
    </row>
    <row r="78" spans="17:54" x14ac:dyDescent="0.25">
      <c r="Q78">
        <v>5</v>
      </c>
      <c r="R78" t="s">
        <v>233</v>
      </c>
      <c r="W78" s="5">
        <v>10003</v>
      </c>
      <c r="X78" s="5" t="s">
        <v>378</v>
      </c>
      <c r="AC78">
        <v>257</v>
      </c>
      <c r="AD78" t="s">
        <v>461</v>
      </c>
      <c r="AO78">
        <v>93</v>
      </c>
      <c r="AP78" t="s">
        <v>582</v>
      </c>
      <c r="AX78" s="5">
        <v>87</v>
      </c>
      <c r="AY78" s="5" t="s">
        <v>704</v>
      </c>
      <c r="BA78">
        <v>214</v>
      </c>
      <c r="BB78" t="s">
        <v>763</v>
      </c>
    </row>
    <row r="79" spans="17:54" x14ac:dyDescent="0.25">
      <c r="Q79">
        <v>6</v>
      </c>
      <c r="R79" t="s">
        <v>234</v>
      </c>
      <c r="W79">
        <v>10103</v>
      </c>
      <c r="X79" t="s">
        <v>347</v>
      </c>
      <c r="AC79">
        <v>171</v>
      </c>
      <c r="AD79" t="s">
        <v>165</v>
      </c>
      <c r="AO79">
        <v>92</v>
      </c>
      <c r="AP79" t="s">
        <v>583</v>
      </c>
      <c r="AX79">
        <v>191</v>
      </c>
      <c r="AY79" t="s">
        <v>543</v>
      </c>
      <c r="BA79">
        <v>221</v>
      </c>
      <c r="BB79" t="s">
        <v>764</v>
      </c>
    </row>
    <row r="80" spans="17:54" x14ac:dyDescent="0.25">
      <c r="Q80">
        <v>7</v>
      </c>
      <c r="R80" t="s">
        <v>235</v>
      </c>
      <c r="W80">
        <v>13003</v>
      </c>
      <c r="X80" t="s">
        <v>348</v>
      </c>
      <c r="AC80">
        <v>253</v>
      </c>
      <c r="AD80" t="s">
        <v>462</v>
      </c>
      <c r="AO80">
        <v>95</v>
      </c>
      <c r="AP80" t="s">
        <v>239</v>
      </c>
      <c r="AX80">
        <v>190</v>
      </c>
      <c r="AY80" t="s">
        <v>705</v>
      </c>
    </row>
    <row r="81" spans="17:54" x14ac:dyDescent="0.25">
      <c r="Q81">
        <v>265</v>
      </c>
      <c r="R81" t="s">
        <v>236</v>
      </c>
      <c r="W81">
        <v>10203</v>
      </c>
      <c r="X81" t="s">
        <v>349</v>
      </c>
      <c r="AC81">
        <v>172</v>
      </c>
      <c r="AD81" t="s">
        <v>463</v>
      </c>
      <c r="BA81" s="5">
        <v>72</v>
      </c>
      <c r="BB81" s="5" t="s">
        <v>765</v>
      </c>
    </row>
    <row r="82" spans="17:54" x14ac:dyDescent="0.25">
      <c r="Q82">
        <v>258</v>
      </c>
      <c r="R82" t="s">
        <v>237</v>
      </c>
      <c r="W82">
        <v>10303</v>
      </c>
      <c r="X82" t="s">
        <v>350</v>
      </c>
      <c r="AC82">
        <v>173</v>
      </c>
      <c r="AD82" t="s">
        <v>464</v>
      </c>
      <c r="AO82" s="5">
        <v>68</v>
      </c>
      <c r="AP82" s="5" t="s">
        <v>584</v>
      </c>
      <c r="BA82">
        <v>250</v>
      </c>
      <c r="BB82" t="s">
        <v>766</v>
      </c>
    </row>
    <row r="83" spans="17:54" x14ac:dyDescent="0.25">
      <c r="Q83">
        <v>263</v>
      </c>
      <c r="R83" t="s">
        <v>238</v>
      </c>
      <c r="W83">
        <v>10403</v>
      </c>
      <c r="X83" t="s">
        <v>351</v>
      </c>
      <c r="AC83">
        <v>256</v>
      </c>
      <c r="AD83" t="s">
        <v>465</v>
      </c>
      <c r="AO83">
        <v>68</v>
      </c>
      <c r="AP83" s="3" t="s">
        <v>524</v>
      </c>
      <c r="BA83">
        <v>251</v>
      </c>
      <c r="BB83" t="s">
        <v>589</v>
      </c>
    </row>
    <row r="84" spans="17:54" x14ac:dyDescent="0.25">
      <c r="Q84">
        <v>13</v>
      </c>
      <c r="R84" t="s">
        <v>239</v>
      </c>
      <c r="W84">
        <v>10503</v>
      </c>
      <c r="X84" t="s">
        <v>352</v>
      </c>
      <c r="AC84">
        <v>254</v>
      </c>
      <c r="AD84" t="s">
        <v>466</v>
      </c>
    </row>
    <row r="85" spans="17:54" x14ac:dyDescent="0.25">
      <c r="Q85">
        <v>259</v>
      </c>
      <c r="R85" t="s">
        <v>240</v>
      </c>
      <c r="W85">
        <v>12903</v>
      </c>
      <c r="X85" t="s">
        <v>353</v>
      </c>
      <c r="AC85">
        <v>174</v>
      </c>
      <c r="AD85" t="s">
        <v>467</v>
      </c>
    </row>
    <row r="86" spans="17:54" x14ac:dyDescent="0.25">
      <c r="Q86">
        <v>12</v>
      </c>
      <c r="R86" t="s">
        <v>241</v>
      </c>
      <c r="W86">
        <v>11803</v>
      </c>
      <c r="X86" t="s">
        <v>354</v>
      </c>
      <c r="AC86">
        <v>255</v>
      </c>
      <c r="AD86" t="s">
        <v>468</v>
      </c>
    </row>
    <row r="87" spans="17:54" x14ac:dyDescent="0.25">
      <c r="Q87">
        <v>10</v>
      </c>
      <c r="R87" t="s">
        <v>242</v>
      </c>
      <c r="W87">
        <v>10603</v>
      </c>
      <c r="X87" t="s">
        <v>355</v>
      </c>
    </row>
    <row r="88" spans="17:54" x14ac:dyDescent="0.25">
      <c r="Q88">
        <v>11</v>
      </c>
      <c r="R88" t="s">
        <v>243</v>
      </c>
      <c r="W88">
        <v>10703</v>
      </c>
      <c r="X88" t="s">
        <v>356</v>
      </c>
      <c r="AC88" s="5">
        <v>163</v>
      </c>
      <c r="AD88" s="5" t="s">
        <v>163</v>
      </c>
    </row>
    <row r="89" spans="17:54" x14ac:dyDescent="0.25">
      <c r="W89">
        <v>10803</v>
      </c>
      <c r="X89" t="s">
        <v>357</v>
      </c>
      <c r="AC89">
        <v>164</v>
      </c>
      <c r="AD89" t="s">
        <v>469</v>
      </c>
    </row>
    <row r="90" spans="17:54" x14ac:dyDescent="0.25">
      <c r="Q90" s="5">
        <v>28</v>
      </c>
      <c r="R90" s="5" t="s">
        <v>145</v>
      </c>
      <c r="W90">
        <v>10903</v>
      </c>
      <c r="X90" t="s">
        <v>358</v>
      </c>
      <c r="AC90">
        <v>182</v>
      </c>
      <c r="AD90" t="s">
        <v>470</v>
      </c>
    </row>
    <row r="91" spans="17:54" x14ac:dyDescent="0.25">
      <c r="Q91">
        <v>30</v>
      </c>
      <c r="R91" t="s">
        <v>244</v>
      </c>
      <c r="W91">
        <v>11003</v>
      </c>
      <c r="X91" t="s">
        <v>359</v>
      </c>
      <c r="AC91">
        <v>165</v>
      </c>
      <c r="AD91" t="s">
        <v>471</v>
      </c>
    </row>
    <row r="92" spans="17:54" x14ac:dyDescent="0.25">
      <c r="Q92">
        <v>36</v>
      </c>
      <c r="R92" t="s">
        <v>245</v>
      </c>
      <c r="W92">
        <v>11103</v>
      </c>
      <c r="X92" t="s">
        <v>360</v>
      </c>
      <c r="AC92">
        <v>170</v>
      </c>
      <c r="AD92" t="s">
        <v>472</v>
      </c>
    </row>
    <row r="93" spans="17:54" x14ac:dyDescent="0.25">
      <c r="Q93">
        <v>29</v>
      </c>
      <c r="R93" t="s">
        <v>246</v>
      </c>
      <c r="W93">
        <v>11203</v>
      </c>
      <c r="X93" t="s">
        <v>361</v>
      </c>
      <c r="AC93">
        <v>185</v>
      </c>
      <c r="AD93" t="s">
        <v>473</v>
      </c>
    </row>
    <row r="94" spans="17:54" x14ac:dyDescent="0.25">
      <c r="Q94">
        <v>34</v>
      </c>
      <c r="R94" t="s">
        <v>247</v>
      </c>
      <c r="W94">
        <v>11303</v>
      </c>
      <c r="X94" t="s">
        <v>362</v>
      </c>
      <c r="AC94">
        <v>166</v>
      </c>
      <c r="AD94" t="s">
        <v>474</v>
      </c>
    </row>
    <row r="95" spans="17:54" x14ac:dyDescent="0.25">
      <c r="Q95">
        <v>35</v>
      </c>
      <c r="R95" t="s">
        <v>248</v>
      </c>
      <c r="W95">
        <v>11403</v>
      </c>
      <c r="X95" t="s">
        <v>363</v>
      </c>
      <c r="AC95">
        <v>169</v>
      </c>
      <c r="AD95" t="s">
        <v>475</v>
      </c>
    </row>
    <row r="96" spans="17:54" x14ac:dyDescent="0.25">
      <c r="Q96">
        <v>31</v>
      </c>
      <c r="R96" t="s">
        <v>249</v>
      </c>
      <c r="W96">
        <v>11503</v>
      </c>
      <c r="X96" t="s">
        <v>364</v>
      </c>
      <c r="AC96">
        <v>167</v>
      </c>
      <c r="AD96" t="s">
        <v>476</v>
      </c>
    </row>
    <row r="97" spans="17:30" x14ac:dyDescent="0.25">
      <c r="Q97">
        <v>32</v>
      </c>
      <c r="R97" t="s">
        <v>250</v>
      </c>
      <c r="W97">
        <v>11603</v>
      </c>
      <c r="X97" t="s">
        <v>365</v>
      </c>
      <c r="AC97">
        <v>168</v>
      </c>
      <c r="AD97" t="s">
        <v>477</v>
      </c>
    </row>
    <row r="98" spans="17:30" x14ac:dyDescent="0.25">
      <c r="Q98">
        <v>33</v>
      </c>
      <c r="R98" t="s">
        <v>251</v>
      </c>
      <c r="W98">
        <v>12503</v>
      </c>
      <c r="X98" t="s">
        <v>366</v>
      </c>
      <c r="AC98">
        <v>354</v>
      </c>
      <c r="AD98" t="s">
        <v>478</v>
      </c>
    </row>
    <row r="99" spans="17:30" x14ac:dyDescent="0.25">
      <c r="W99">
        <v>11703</v>
      </c>
      <c r="X99" t="s">
        <v>367</v>
      </c>
    </row>
    <row r="100" spans="17:30" x14ac:dyDescent="0.25">
      <c r="W100">
        <v>11903</v>
      </c>
      <c r="X100" t="s">
        <v>368</v>
      </c>
    </row>
    <row r="101" spans="17:30" x14ac:dyDescent="0.25">
      <c r="W101">
        <v>12003</v>
      </c>
      <c r="X101" t="s">
        <v>369</v>
      </c>
    </row>
    <row r="102" spans="17:30" x14ac:dyDescent="0.25">
      <c r="W102">
        <v>12103</v>
      </c>
      <c r="X102" t="s">
        <v>370</v>
      </c>
    </row>
    <row r="103" spans="17:30" x14ac:dyDescent="0.25">
      <c r="W103">
        <v>12203</v>
      </c>
      <c r="X103" t="s">
        <v>371</v>
      </c>
    </row>
    <row r="104" spans="17:30" x14ac:dyDescent="0.25">
      <c r="W104">
        <v>12303</v>
      </c>
      <c r="X104" t="s">
        <v>372</v>
      </c>
    </row>
    <row r="105" spans="17:30" x14ac:dyDescent="0.25">
      <c r="W105">
        <v>13103</v>
      </c>
      <c r="X105" t="s">
        <v>373</v>
      </c>
    </row>
    <row r="106" spans="17:30" x14ac:dyDescent="0.25">
      <c r="W106">
        <v>12403</v>
      </c>
      <c r="X106" t="s">
        <v>374</v>
      </c>
    </row>
    <row r="107" spans="17:30" x14ac:dyDescent="0.25">
      <c r="W107">
        <v>12603</v>
      </c>
      <c r="X107" t="s">
        <v>375</v>
      </c>
    </row>
    <row r="108" spans="17:30" x14ac:dyDescent="0.25">
      <c r="W108">
        <v>12703</v>
      </c>
      <c r="X108" t="s">
        <v>376</v>
      </c>
    </row>
    <row r="109" spans="17:30" x14ac:dyDescent="0.25">
      <c r="W109">
        <v>12803</v>
      </c>
      <c r="X109" t="s">
        <v>377</v>
      </c>
    </row>
  </sheetData>
  <sheetProtection algorithmName="SHA-512" hashValue="vX8BXgHwR6EDrMZKlThJ/neDY8UFyMzO8O0qdtBF6Qr+ismI5vbtV5LoyPovLGoDGUXwKMcW4etbOsrNjbgsgA==" saltValue="o9q2EtZtWTZPK/zvqObxkQ==" spinCount="100000" sheet="1" objects="1" scenarios="1"/>
  <sortState ref="AI2:AJ7">
    <sortCondition ref="AJ2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09"/>
  <sheetViews>
    <sheetView workbookViewId="0">
      <selection activeCell="A17" sqref="A17"/>
    </sheetView>
  </sheetViews>
  <sheetFormatPr baseColWidth="10" defaultRowHeight="13.2" x14ac:dyDescent="0.25"/>
  <cols>
    <col min="1" max="1" width="29.44140625" customWidth="1"/>
    <col min="2" max="2" width="22" customWidth="1"/>
    <col min="3" max="3" width="12.33203125" customWidth="1"/>
    <col min="4" max="5" width="13.109375" customWidth="1"/>
    <col min="6" max="6" width="18" bestFit="1" customWidth="1"/>
    <col min="9" max="9" width="11.88671875" bestFit="1" customWidth="1"/>
    <col min="12" max="12" width="27" customWidth="1"/>
    <col min="15" max="15" width="29.5546875" customWidth="1"/>
    <col min="26" max="26" width="9.44140625" customWidth="1"/>
    <col min="27" max="27" width="14.6640625" customWidth="1"/>
  </cols>
  <sheetData>
    <row r="1" spans="1:54" ht="14.4" x14ac:dyDescent="0.3">
      <c r="A1" s="5" t="s">
        <v>76</v>
      </c>
      <c r="B1" s="5" t="s">
        <v>23</v>
      </c>
      <c r="C1" s="5" t="s">
        <v>24</v>
      </c>
      <c r="D1" s="5" t="s">
        <v>25</v>
      </c>
      <c r="E1" s="5"/>
      <c r="F1" s="5" t="s">
        <v>113</v>
      </c>
      <c r="H1" s="5" t="s">
        <v>79</v>
      </c>
      <c r="I1" s="5" t="s">
        <v>80</v>
      </c>
      <c r="J1" s="5" t="s">
        <v>81</v>
      </c>
      <c r="L1" s="5" t="s">
        <v>135</v>
      </c>
      <c r="M1" s="5"/>
      <c r="N1" s="5" t="s">
        <v>138</v>
      </c>
      <c r="O1" s="5" t="s">
        <v>136</v>
      </c>
      <c r="Q1" s="5">
        <v>1</v>
      </c>
      <c r="R1" s="5" t="s">
        <v>154</v>
      </c>
      <c r="T1" s="5">
        <v>73</v>
      </c>
      <c r="U1" s="5" t="s">
        <v>155</v>
      </c>
      <c r="W1" s="5">
        <v>100</v>
      </c>
      <c r="X1" s="5" t="s">
        <v>159</v>
      </c>
      <c r="Y1" s="5"/>
      <c r="Z1" s="5">
        <v>132</v>
      </c>
      <c r="AA1" s="5" t="s">
        <v>162</v>
      </c>
      <c r="AB1" s="5"/>
      <c r="AC1" s="5">
        <v>156</v>
      </c>
      <c r="AD1" s="5" t="s">
        <v>169</v>
      </c>
      <c r="AE1" s="5"/>
      <c r="AF1" s="5">
        <v>224</v>
      </c>
      <c r="AG1" s="5" t="s">
        <v>143</v>
      </c>
      <c r="AJ1" s="7" t="s">
        <v>498</v>
      </c>
      <c r="AK1" s="1"/>
      <c r="AL1" s="8">
        <v>1</v>
      </c>
      <c r="AM1" s="9" t="s">
        <v>590</v>
      </c>
      <c r="AO1" s="5">
        <v>2</v>
      </c>
      <c r="AP1" s="5" t="s">
        <v>591</v>
      </c>
      <c r="AR1" s="5">
        <v>4</v>
      </c>
      <c r="AS1" s="5" t="s">
        <v>592</v>
      </c>
      <c r="AU1" s="5">
        <v>6</v>
      </c>
      <c r="AV1" s="5" t="s">
        <v>593</v>
      </c>
      <c r="AX1" s="5">
        <v>5</v>
      </c>
      <c r="AY1" s="5" t="s">
        <v>594</v>
      </c>
      <c r="BA1" s="5">
        <v>3</v>
      </c>
      <c r="BB1" s="5" t="s">
        <v>595</v>
      </c>
    </row>
    <row r="2" spans="1:54" x14ac:dyDescent="0.25">
      <c r="A2" s="3" t="s">
        <v>23</v>
      </c>
      <c r="B2" t="s">
        <v>36</v>
      </c>
      <c r="C2" t="s">
        <v>24</v>
      </c>
      <c r="D2" s="3" t="s">
        <v>78</v>
      </c>
      <c r="E2" s="3"/>
      <c r="F2" t="s">
        <v>832</v>
      </c>
      <c r="H2">
        <v>0</v>
      </c>
      <c r="I2" t="s">
        <v>82</v>
      </c>
      <c r="L2" t="s">
        <v>804</v>
      </c>
      <c r="M2">
        <v>7</v>
      </c>
      <c r="N2">
        <v>1</v>
      </c>
      <c r="O2" t="s">
        <v>137</v>
      </c>
      <c r="Q2">
        <v>620</v>
      </c>
      <c r="R2" s="3" t="s">
        <v>176</v>
      </c>
      <c r="T2">
        <v>701</v>
      </c>
      <c r="U2" t="s">
        <v>151</v>
      </c>
      <c r="W2">
        <v>10001</v>
      </c>
      <c r="X2" t="s">
        <v>156</v>
      </c>
      <c r="Z2">
        <v>450</v>
      </c>
      <c r="AA2" t="s">
        <v>160</v>
      </c>
      <c r="AC2">
        <v>550</v>
      </c>
      <c r="AD2" t="s">
        <v>164</v>
      </c>
      <c r="AF2">
        <v>225</v>
      </c>
      <c r="AG2" t="s">
        <v>170</v>
      </c>
      <c r="AI2" s="10">
        <v>1</v>
      </c>
      <c r="AJ2" s="1" t="s">
        <v>499</v>
      </c>
      <c r="AK2" s="1"/>
      <c r="AL2" s="11">
        <v>58</v>
      </c>
      <c r="AM2" s="12" t="s">
        <v>500</v>
      </c>
      <c r="AO2">
        <v>67</v>
      </c>
      <c r="AP2" t="s">
        <v>519</v>
      </c>
      <c r="AR2">
        <v>282</v>
      </c>
      <c r="AS2" t="s">
        <v>525</v>
      </c>
      <c r="AU2">
        <v>49</v>
      </c>
      <c r="AV2" s="3" t="s">
        <v>644</v>
      </c>
      <c r="AX2">
        <v>84</v>
      </c>
      <c r="AY2" t="s">
        <v>536</v>
      </c>
      <c r="BA2">
        <v>71</v>
      </c>
      <c r="BB2" t="s">
        <v>585</v>
      </c>
    </row>
    <row r="3" spans="1:54" x14ac:dyDescent="0.25">
      <c r="A3" s="3" t="s">
        <v>24</v>
      </c>
      <c r="B3" t="s">
        <v>35</v>
      </c>
      <c r="F3" t="s">
        <v>833</v>
      </c>
      <c r="H3">
        <v>1</v>
      </c>
      <c r="I3" t="s">
        <v>83</v>
      </c>
      <c r="J3" t="s">
        <v>84</v>
      </c>
      <c r="L3" t="s">
        <v>807</v>
      </c>
      <c r="M3">
        <v>7</v>
      </c>
      <c r="N3">
        <v>156</v>
      </c>
      <c r="O3" t="s">
        <v>142</v>
      </c>
      <c r="Q3">
        <v>37</v>
      </c>
      <c r="R3" t="s">
        <v>146</v>
      </c>
      <c r="T3">
        <v>702</v>
      </c>
      <c r="U3" t="s">
        <v>152</v>
      </c>
      <c r="W3">
        <v>10002</v>
      </c>
      <c r="X3" t="s">
        <v>157</v>
      </c>
      <c r="Z3">
        <v>451</v>
      </c>
      <c r="AA3" t="s">
        <v>161</v>
      </c>
      <c r="AC3">
        <v>553</v>
      </c>
      <c r="AD3" s="3" t="s">
        <v>410</v>
      </c>
      <c r="AF3">
        <v>238</v>
      </c>
      <c r="AG3" t="s">
        <v>171</v>
      </c>
      <c r="AI3" s="10">
        <v>2</v>
      </c>
      <c r="AJ3" s="1" t="s">
        <v>501</v>
      </c>
      <c r="AK3" s="1"/>
      <c r="AL3" s="11">
        <v>60</v>
      </c>
      <c r="AM3" s="12" t="s">
        <v>502</v>
      </c>
      <c r="AO3">
        <v>63</v>
      </c>
      <c r="AP3" t="s">
        <v>520</v>
      </c>
      <c r="AR3">
        <v>24</v>
      </c>
      <c r="AS3" t="s">
        <v>526</v>
      </c>
      <c r="AU3">
        <v>90</v>
      </c>
      <c r="AV3" s="3" t="s">
        <v>635</v>
      </c>
      <c r="AX3">
        <v>85</v>
      </c>
      <c r="AY3" t="s">
        <v>537</v>
      </c>
      <c r="BA3">
        <v>70</v>
      </c>
      <c r="BB3" t="s">
        <v>586</v>
      </c>
    </row>
    <row r="4" spans="1:54" x14ac:dyDescent="0.25">
      <c r="A4" s="3" t="s">
        <v>25</v>
      </c>
      <c r="B4" t="s">
        <v>37</v>
      </c>
      <c r="F4" t="s">
        <v>834</v>
      </c>
      <c r="H4">
        <v>2</v>
      </c>
      <c r="I4" t="s">
        <v>85</v>
      </c>
      <c r="J4" t="s">
        <v>86</v>
      </c>
      <c r="L4" t="s">
        <v>114</v>
      </c>
      <c r="M4">
        <v>6</v>
      </c>
      <c r="N4">
        <v>224</v>
      </c>
      <c r="O4" t="s">
        <v>143</v>
      </c>
      <c r="Q4">
        <v>410</v>
      </c>
      <c r="R4" t="s">
        <v>148</v>
      </c>
      <c r="T4">
        <v>703</v>
      </c>
      <c r="U4" t="s">
        <v>153</v>
      </c>
      <c r="W4">
        <v>10003</v>
      </c>
      <c r="X4" t="s">
        <v>158</v>
      </c>
      <c r="AC4">
        <v>555</v>
      </c>
      <c r="AD4" t="s">
        <v>168</v>
      </c>
      <c r="AF4">
        <v>310</v>
      </c>
      <c r="AG4" t="s">
        <v>177</v>
      </c>
      <c r="AI4" s="10">
        <v>4</v>
      </c>
      <c r="AJ4" s="1" t="s">
        <v>142</v>
      </c>
      <c r="AK4" s="1"/>
      <c r="AL4" s="11">
        <v>59</v>
      </c>
      <c r="AM4" s="12" t="s">
        <v>504</v>
      </c>
      <c r="AO4">
        <v>66</v>
      </c>
      <c r="AP4" t="s">
        <v>521</v>
      </c>
      <c r="AR4">
        <v>29</v>
      </c>
      <c r="AS4" t="s">
        <v>527</v>
      </c>
      <c r="AU4">
        <v>88</v>
      </c>
      <c r="AV4" t="s">
        <v>533</v>
      </c>
      <c r="AX4">
        <v>83</v>
      </c>
      <c r="AY4" t="s">
        <v>538</v>
      </c>
      <c r="BA4">
        <v>69</v>
      </c>
      <c r="BB4" t="s">
        <v>587</v>
      </c>
    </row>
    <row r="5" spans="1:54" x14ac:dyDescent="0.25">
      <c r="B5" t="s">
        <v>26</v>
      </c>
      <c r="F5" t="s">
        <v>30</v>
      </c>
      <c r="H5">
        <v>3</v>
      </c>
      <c r="I5" t="s">
        <v>87</v>
      </c>
      <c r="J5" t="s">
        <v>88</v>
      </c>
      <c r="L5" t="s">
        <v>813</v>
      </c>
      <c r="M5">
        <v>6</v>
      </c>
      <c r="N5">
        <v>73</v>
      </c>
      <c r="O5" t="s">
        <v>139</v>
      </c>
      <c r="Q5">
        <v>420</v>
      </c>
      <c r="R5" t="s">
        <v>149</v>
      </c>
      <c r="AC5">
        <v>554</v>
      </c>
      <c r="AD5" t="s">
        <v>167</v>
      </c>
      <c r="AI5" s="10">
        <v>6</v>
      </c>
      <c r="AJ5" s="1" t="s">
        <v>143</v>
      </c>
      <c r="AK5" s="1"/>
      <c r="AL5" s="13">
        <v>8</v>
      </c>
      <c r="AM5" s="12" t="s">
        <v>398</v>
      </c>
      <c r="AO5">
        <v>64</v>
      </c>
      <c r="AP5" t="s">
        <v>522</v>
      </c>
      <c r="AR5">
        <v>76</v>
      </c>
      <c r="AS5" t="s">
        <v>528</v>
      </c>
      <c r="AU5">
        <v>89</v>
      </c>
      <c r="AV5" t="s">
        <v>534</v>
      </c>
      <c r="AX5">
        <v>32</v>
      </c>
      <c r="AY5" t="s">
        <v>539</v>
      </c>
      <c r="BA5">
        <v>20</v>
      </c>
      <c r="BB5" t="s">
        <v>588</v>
      </c>
    </row>
    <row r="6" spans="1:54" x14ac:dyDescent="0.25">
      <c r="A6" s="5"/>
      <c r="B6" t="s">
        <v>27</v>
      </c>
      <c r="F6" t="s">
        <v>31</v>
      </c>
      <c r="H6">
        <v>4</v>
      </c>
      <c r="I6" t="s">
        <v>89</v>
      </c>
      <c r="J6" t="s">
        <v>90</v>
      </c>
      <c r="L6" t="s">
        <v>115</v>
      </c>
      <c r="M6">
        <v>6</v>
      </c>
      <c r="N6">
        <v>100</v>
      </c>
      <c r="O6" t="s">
        <v>140</v>
      </c>
      <c r="Q6">
        <v>62</v>
      </c>
      <c r="R6" t="s">
        <v>147</v>
      </c>
      <c r="AC6">
        <v>552</v>
      </c>
      <c r="AD6" t="s">
        <v>166</v>
      </c>
      <c r="AI6" s="10">
        <v>5</v>
      </c>
      <c r="AJ6" s="1" t="s">
        <v>505</v>
      </c>
      <c r="AK6" s="1"/>
      <c r="AL6" s="13">
        <v>61</v>
      </c>
      <c r="AM6" s="12" t="s">
        <v>506</v>
      </c>
      <c r="AO6">
        <v>65</v>
      </c>
      <c r="AP6" t="s">
        <v>523</v>
      </c>
      <c r="AR6">
        <v>74</v>
      </c>
      <c r="AS6" t="s">
        <v>529</v>
      </c>
      <c r="AU6">
        <v>91</v>
      </c>
      <c r="AV6" t="s">
        <v>535</v>
      </c>
      <c r="AX6">
        <v>81</v>
      </c>
      <c r="AY6" t="s">
        <v>540</v>
      </c>
      <c r="BA6">
        <v>72</v>
      </c>
      <c r="BB6" t="s">
        <v>589</v>
      </c>
    </row>
    <row r="7" spans="1:54" x14ac:dyDescent="0.25">
      <c r="A7" s="3"/>
      <c r="B7" t="s">
        <v>77</v>
      </c>
      <c r="F7" t="s">
        <v>32</v>
      </c>
      <c r="H7">
        <v>5</v>
      </c>
      <c r="I7" t="s">
        <v>91</v>
      </c>
      <c r="J7" t="s">
        <v>92</v>
      </c>
      <c r="L7" t="s">
        <v>819</v>
      </c>
      <c r="M7">
        <v>6</v>
      </c>
      <c r="N7">
        <v>132</v>
      </c>
      <c r="O7" t="s">
        <v>141</v>
      </c>
      <c r="Q7">
        <v>610</v>
      </c>
      <c r="R7" t="s">
        <v>150</v>
      </c>
      <c r="AC7">
        <v>551</v>
      </c>
      <c r="AD7" t="s">
        <v>165</v>
      </c>
      <c r="AI7" s="10">
        <v>3</v>
      </c>
      <c r="AJ7" s="1" t="s">
        <v>503</v>
      </c>
      <c r="AL7" s="13"/>
      <c r="AM7" s="12"/>
      <c r="AO7">
        <v>62</v>
      </c>
      <c r="AP7" t="s">
        <v>144</v>
      </c>
      <c r="AR7">
        <v>23</v>
      </c>
      <c r="AS7" t="s">
        <v>530</v>
      </c>
      <c r="AX7">
        <v>78</v>
      </c>
      <c r="AY7" s="3" t="s">
        <v>685</v>
      </c>
    </row>
    <row r="8" spans="1:54" x14ac:dyDescent="0.25">
      <c r="A8" s="3"/>
      <c r="F8" t="s">
        <v>33</v>
      </c>
      <c r="H8">
        <v>6</v>
      </c>
      <c r="I8" t="s">
        <v>93</v>
      </c>
      <c r="J8" t="s">
        <v>94</v>
      </c>
      <c r="L8" t="s">
        <v>116</v>
      </c>
      <c r="M8">
        <v>6</v>
      </c>
      <c r="Q8">
        <v>2</v>
      </c>
      <c r="R8" t="s">
        <v>144</v>
      </c>
      <c r="AC8">
        <v>163</v>
      </c>
      <c r="AD8" t="s">
        <v>163</v>
      </c>
      <c r="AL8" s="13"/>
      <c r="AM8" s="12"/>
      <c r="AO8">
        <v>68</v>
      </c>
      <c r="AP8" t="s">
        <v>524</v>
      </c>
      <c r="AR8">
        <v>75</v>
      </c>
      <c r="AS8" t="s">
        <v>531</v>
      </c>
      <c r="AX8">
        <v>79</v>
      </c>
      <c r="AY8" t="s">
        <v>260</v>
      </c>
    </row>
    <row r="9" spans="1:54" x14ac:dyDescent="0.25">
      <c r="A9" s="3"/>
      <c r="H9">
        <v>7</v>
      </c>
      <c r="I9" t="s">
        <v>95</v>
      </c>
      <c r="J9" t="s">
        <v>96</v>
      </c>
      <c r="L9" t="s">
        <v>117</v>
      </c>
      <c r="M9">
        <v>5</v>
      </c>
      <c r="Q9">
        <v>28</v>
      </c>
      <c r="R9" t="s">
        <v>145</v>
      </c>
      <c r="AL9" s="13"/>
      <c r="AM9" s="12"/>
      <c r="AR9">
        <v>77</v>
      </c>
      <c r="AS9" t="s">
        <v>532</v>
      </c>
      <c r="AX9">
        <v>82</v>
      </c>
      <c r="AY9" t="s">
        <v>541</v>
      </c>
    </row>
    <row r="10" spans="1:54" x14ac:dyDescent="0.25">
      <c r="A10" s="3"/>
      <c r="H10">
        <v>8</v>
      </c>
      <c r="I10" t="s">
        <v>97</v>
      </c>
      <c r="J10" t="s">
        <v>98</v>
      </c>
      <c r="L10" t="s">
        <v>821</v>
      </c>
      <c r="M10">
        <v>5</v>
      </c>
      <c r="AL10" s="13"/>
      <c r="AM10" s="12"/>
      <c r="AR10">
        <v>22</v>
      </c>
      <c r="AS10" t="s">
        <v>165</v>
      </c>
      <c r="AX10">
        <v>80</v>
      </c>
      <c r="AY10" t="s">
        <v>280</v>
      </c>
    </row>
    <row r="11" spans="1:54" x14ac:dyDescent="0.25">
      <c r="A11" s="3"/>
      <c r="H11">
        <v>9</v>
      </c>
      <c r="I11" t="s">
        <v>99</v>
      </c>
      <c r="J11" t="s">
        <v>100</v>
      </c>
      <c r="L11" t="s">
        <v>118</v>
      </c>
      <c r="M11">
        <v>5</v>
      </c>
      <c r="AL11" s="13"/>
      <c r="AM11" s="12"/>
      <c r="AR11">
        <v>73</v>
      </c>
      <c r="AS11" t="s">
        <v>163</v>
      </c>
      <c r="AX11">
        <v>86</v>
      </c>
      <c r="AY11" t="s">
        <v>542</v>
      </c>
    </row>
    <row r="12" spans="1:54" x14ac:dyDescent="0.25">
      <c r="A12" s="3"/>
      <c r="H12">
        <v>10</v>
      </c>
      <c r="I12" t="s">
        <v>101</v>
      </c>
      <c r="J12" t="s">
        <v>102</v>
      </c>
      <c r="L12" t="s">
        <v>816</v>
      </c>
      <c r="M12">
        <v>5</v>
      </c>
      <c r="Q12" s="5">
        <v>620</v>
      </c>
      <c r="R12" s="5" t="s">
        <v>175</v>
      </c>
      <c r="T12" s="5">
        <v>701</v>
      </c>
      <c r="U12" s="5" t="s">
        <v>266</v>
      </c>
      <c r="W12" s="5">
        <v>10001</v>
      </c>
      <c r="X12" s="5" t="s">
        <v>283</v>
      </c>
      <c r="Z12" s="5">
        <v>450</v>
      </c>
      <c r="AA12" s="5" t="s">
        <v>160</v>
      </c>
      <c r="AC12" s="5">
        <v>550</v>
      </c>
      <c r="AD12" s="5" t="s">
        <v>402</v>
      </c>
      <c r="AF12" s="5">
        <v>225</v>
      </c>
      <c r="AG12" s="5" t="s">
        <v>170</v>
      </c>
      <c r="AL12" s="13"/>
      <c r="AM12" s="12"/>
      <c r="AX12">
        <v>87</v>
      </c>
      <c r="AY12" t="s">
        <v>543</v>
      </c>
    </row>
    <row r="13" spans="1:54" x14ac:dyDescent="0.25">
      <c r="H13">
        <v>11</v>
      </c>
      <c r="I13" t="s">
        <v>103</v>
      </c>
      <c r="J13" t="s">
        <v>104</v>
      </c>
      <c r="L13" t="s">
        <v>820</v>
      </c>
      <c r="M13">
        <v>5</v>
      </c>
      <c r="Q13">
        <v>71</v>
      </c>
      <c r="R13" t="s">
        <v>174</v>
      </c>
      <c r="T13">
        <v>74</v>
      </c>
      <c r="U13" t="s">
        <v>252</v>
      </c>
      <c r="W13">
        <v>10101</v>
      </c>
      <c r="X13" t="s">
        <v>284</v>
      </c>
      <c r="Z13">
        <v>133</v>
      </c>
      <c r="AA13" t="s">
        <v>379</v>
      </c>
      <c r="AC13">
        <v>158</v>
      </c>
      <c r="AD13" t="s">
        <v>403</v>
      </c>
      <c r="AF13">
        <v>226</v>
      </c>
      <c r="AG13" t="s">
        <v>479</v>
      </c>
      <c r="AL13" s="13"/>
      <c r="AM13" s="12"/>
    </row>
    <row r="14" spans="1:54" x14ac:dyDescent="0.25">
      <c r="H14">
        <v>12</v>
      </c>
      <c r="I14" t="s">
        <v>105</v>
      </c>
      <c r="J14" t="s">
        <v>106</v>
      </c>
      <c r="L14" t="s">
        <v>812</v>
      </c>
      <c r="M14">
        <v>5</v>
      </c>
      <c r="Q14">
        <v>19</v>
      </c>
      <c r="R14" t="s">
        <v>172</v>
      </c>
      <c r="T14">
        <v>76</v>
      </c>
      <c r="U14" t="s">
        <v>253</v>
      </c>
      <c r="W14">
        <v>13001</v>
      </c>
      <c r="X14" t="s">
        <v>285</v>
      </c>
      <c r="Z14">
        <v>145</v>
      </c>
      <c r="AA14" t="s">
        <v>380</v>
      </c>
      <c r="AC14">
        <v>39</v>
      </c>
      <c r="AD14" t="s">
        <v>404</v>
      </c>
      <c r="AF14">
        <v>353</v>
      </c>
      <c r="AG14" t="s">
        <v>170</v>
      </c>
      <c r="AL14" s="13"/>
      <c r="AM14" s="12"/>
    </row>
    <row r="15" spans="1:54" ht="14.4" x14ac:dyDescent="0.25">
      <c r="H15">
        <v>13</v>
      </c>
      <c r="I15" t="s">
        <v>107</v>
      </c>
      <c r="J15" t="s">
        <v>108</v>
      </c>
      <c r="L15" t="s">
        <v>806</v>
      </c>
      <c r="M15">
        <v>5</v>
      </c>
      <c r="Q15">
        <v>24</v>
      </c>
      <c r="R15" t="s">
        <v>173</v>
      </c>
      <c r="T15">
        <v>86</v>
      </c>
      <c r="U15" t="s">
        <v>254</v>
      </c>
      <c r="W15">
        <v>10201</v>
      </c>
      <c r="X15" t="s">
        <v>286</v>
      </c>
      <c r="Z15">
        <v>135</v>
      </c>
      <c r="AA15" t="s">
        <v>381</v>
      </c>
      <c r="AC15">
        <v>157</v>
      </c>
      <c r="AD15" t="s">
        <v>164</v>
      </c>
      <c r="AF15">
        <v>231</v>
      </c>
      <c r="AG15" t="s">
        <v>480</v>
      </c>
      <c r="AL15" s="8">
        <v>58</v>
      </c>
      <c r="AM15" s="9" t="s">
        <v>507</v>
      </c>
      <c r="AO15" s="5">
        <v>67</v>
      </c>
      <c r="AP15" s="5" t="s">
        <v>599</v>
      </c>
      <c r="AR15" s="5">
        <v>282</v>
      </c>
      <c r="AS15" s="5" t="s">
        <v>605</v>
      </c>
      <c r="AU15" s="5">
        <v>49</v>
      </c>
      <c r="AV15" s="5" t="s">
        <v>643</v>
      </c>
      <c r="AX15" s="5">
        <v>84</v>
      </c>
      <c r="AY15" s="5" t="s">
        <v>658</v>
      </c>
      <c r="BA15" s="5">
        <v>71</v>
      </c>
      <c r="BB15" s="5" t="s">
        <v>706</v>
      </c>
    </row>
    <row r="16" spans="1:54" x14ac:dyDescent="0.25">
      <c r="H16">
        <v>14</v>
      </c>
      <c r="I16" t="s">
        <v>109</v>
      </c>
      <c r="J16" t="s">
        <v>110</v>
      </c>
      <c r="L16" t="s">
        <v>817</v>
      </c>
      <c r="M16">
        <v>5</v>
      </c>
      <c r="T16">
        <v>89</v>
      </c>
      <c r="U16" t="s">
        <v>255</v>
      </c>
      <c r="W16">
        <v>10301</v>
      </c>
      <c r="X16" t="s">
        <v>287</v>
      </c>
      <c r="Z16">
        <v>136</v>
      </c>
      <c r="AA16" t="s">
        <v>382</v>
      </c>
      <c r="AC16">
        <v>159</v>
      </c>
      <c r="AD16" t="s">
        <v>405</v>
      </c>
      <c r="AF16">
        <v>229</v>
      </c>
      <c r="AG16" t="s">
        <v>481</v>
      </c>
      <c r="AL16" s="13">
        <v>252</v>
      </c>
      <c r="AM16" s="1" t="s">
        <v>508</v>
      </c>
      <c r="AO16">
        <v>135</v>
      </c>
      <c r="AP16" t="s">
        <v>190</v>
      </c>
      <c r="AR16">
        <v>316</v>
      </c>
      <c r="AS16" t="s">
        <v>525</v>
      </c>
      <c r="AU16">
        <v>320</v>
      </c>
      <c r="AV16" t="s">
        <v>636</v>
      </c>
      <c r="AX16">
        <v>182</v>
      </c>
      <c r="AY16" t="s">
        <v>659</v>
      </c>
      <c r="BA16">
        <v>248</v>
      </c>
      <c r="BB16" t="s">
        <v>707</v>
      </c>
    </row>
    <row r="17" spans="6:54" x14ac:dyDescent="0.25">
      <c r="H17">
        <v>15</v>
      </c>
      <c r="I17" t="s">
        <v>111</v>
      </c>
      <c r="J17" t="s">
        <v>112</v>
      </c>
      <c r="L17" t="s">
        <v>119</v>
      </c>
      <c r="M17">
        <v>5</v>
      </c>
      <c r="Q17" s="5">
        <v>37</v>
      </c>
      <c r="R17" s="5" t="s">
        <v>187</v>
      </c>
      <c r="T17">
        <v>97</v>
      </c>
      <c r="U17" t="s">
        <v>256</v>
      </c>
      <c r="W17">
        <v>10401</v>
      </c>
      <c r="X17" t="s">
        <v>288</v>
      </c>
      <c r="Z17">
        <v>138</v>
      </c>
      <c r="AA17" t="s">
        <v>383</v>
      </c>
      <c r="AC17">
        <v>242</v>
      </c>
      <c r="AD17" t="s">
        <v>406</v>
      </c>
      <c r="AF17">
        <v>227</v>
      </c>
      <c r="AG17" t="s">
        <v>482</v>
      </c>
      <c r="AL17" s="13">
        <v>258</v>
      </c>
      <c r="AM17" s="1" t="s">
        <v>160</v>
      </c>
      <c r="AO17">
        <v>144</v>
      </c>
      <c r="AP17" t="s">
        <v>544</v>
      </c>
      <c r="AR17">
        <v>317</v>
      </c>
      <c r="AS17" t="s">
        <v>408</v>
      </c>
      <c r="AU17">
        <v>323</v>
      </c>
      <c r="AV17" t="s">
        <v>637</v>
      </c>
      <c r="AX17">
        <v>181</v>
      </c>
      <c r="AY17" t="s">
        <v>536</v>
      </c>
      <c r="BA17">
        <v>249</v>
      </c>
      <c r="BB17" t="s">
        <v>708</v>
      </c>
    </row>
    <row r="18" spans="6:54" x14ac:dyDescent="0.25">
      <c r="L18" t="s">
        <v>120</v>
      </c>
      <c r="M18">
        <v>5</v>
      </c>
      <c r="Q18">
        <v>44</v>
      </c>
      <c r="R18" t="s">
        <v>179</v>
      </c>
      <c r="T18">
        <v>79</v>
      </c>
      <c r="U18" t="s">
        <v>257</v>
      </c>
      <c r="W18">
        <v>10501</v>
      </c>
      <c r="X18" t="s">
        <v>289</v>
      </c>
      <c r="Z18">
        <v>137</v>
      </c>
      <c r="AA18" t="s">
        <v>384</v>
      </c>
      <c r="AC18">
        <v>161</v>
      </c>
      <c r="AD18" t="s">
        <v>407</v>
      </c>
      <c r="AF18">
        <v>228</v>
      </c>
      <c r="AG18" t="s">
        <v>483</v>
      </c>
      <c r="AL18" s="13">
        <v>255</v>
      </c>
      <c r="AM18" s="1" t="s">
        <v>380</v>
      </c>
      <c r="AO18">
        <v>128</v>
      </c>
      <c r="AP18" t="s">
        <v>191</v>
      </c>
      <c r="AU18">
        <v>322</v>
      </c>
      <c r="AV18" s="3" t="s">
        <v>642</v>
      </c>
      <c r="AX18">
        <v>183</v>
      </c>
      <c r="AY18" t="s">
        <v>660</v>
      </c>
      <c r="BA18">
        <v>245</v>
      </c>
      <c r="BB18" t="s">
        <v>709</v>
      </c>
    </row>
    <row r="19" spans="6:54" x14ac:dyDescent="0.25">
      <c r="L19" t="s">
        <v>121</v>
      </c>
      <c r="M19">
        <v>5</v>
      </c>
      <c r="Q19">
        <v>42</v>
      </c>
      <c r="R19" t="s">
        <v>178</v>
      </c>
      <c r="T19">
        <v>83</v>
      </c>
      <c r="U19" t="s">
        <v>258</v>
      </c>
      <c r="W19">
        <v>12901</v>
      </c>
      <c r="X19" t="s">
        <v>290</v>
      </c>
      <c r="Z19">
        <v>134</v>
      </c>
      <c r="AA19" t="s">
        <v>385</v>
      </c>
      <c r="AC19">
        <v>162</v>
      </c>
      <c r="AD19" t="s">
        <v>408</v>
      </c>
      <c r="AF19">
        <v>245</v>
      </c>
      <c r="AG19" t="s">
        <v>484</v>
      </c>
      <c r="AL19" s="13">
        <v>259</v>
      </c>
      <c r="AM19" s="1" t="s">
        <v>509</v>
      </c>
      <c r="AO19">
        <v>138</v>
      </c>
      <c r="AP19" t="s">
        <v>545</v>
      </c>
      <c r="AR19" s="5">
        <v>24</v>
      </c>
      <c r="AS19" s="5" t="s">
        <v>606</v>
      </c>
      <c r="AU19">
        <v>325</v>
      </c>
      <c r="AV19" t="s">
        <v>638</v>
      </c>
      <c r="AX19">
        <v>184</v>
      </c>
      <c r="AY19" t="s">
        <v>661</v>
      </c>
      <c r="BA19">
        <v>247</v>
      </c>
      <c r="BB19" t="s">
        <v>710</v>
      </c>
    </row>
    <row r="20" spans="6:54" x14ac:dyDescent="0.25">
      <c r="L20" t="s">
        <v>835</v>
      </c>
      <c r="M20">
        <v>5</v>
      </c>
      <c r="Q20">
        <v>46</v>
      </c>
      <c r="R20" t="s">
        <v>180</v>
      </c>
      <c r="T20">
        <v>84</v>
      </c>
      <c r="U20" t="s">
        <v>259</v>
      </c>
      <c r="W20">
        <v>11801</v>
      </c>
      <c r="X20" t="s">
        <v>291</v>
      </c>
      <c r="Z20">
        <v>141</v>
      </c>
      <c r="AA20" t="s">
        <v>386</v>
      </c>
      <c r="AF20">
        <v>230</v>
      </c>
      <c r="AG20" t="s">
        <v>485</v>
      </c>
      <c r="AL20" s="13">
        <v>256</v>
      </c>
      <c r="AM20" s="1" t="s">
        <v>388</v>
      </c>
      <c r="AO20">
        <v>145</v>
      </c>
      <c r="AP20" t="s">
        <v>546</v>
      </c>
      <c r="AR20">
        <v>276</v>
      </c>
      <c r="AS20" t="s">
        <v>602</v>
      </c>
      <c r="AU20">
        <v>324</v>
      </c>
      <c r="AV20" t="s">
        <v>639</v>
      </c>
      <c r="BA20">
        <v>246</v>
      </c>
      <c r="BB20" t="s">
        <v>711</v>
      </c>
    </row>
    <row r="21" spans="6:54" x14ac:dyDescent="0.25">
      <c r="L21" t="s">
        <v>122</v>
      </c>
      <c r="M21">
        <v>5</v>
      </c>
      <c r="Q21">
        <v>47</v>
      </c>
      <c r="R21" t="s">
        <v>181</v>
      </c>
      <c r="T21">
        <v>87</v>
      </c>
      <c r="U21" t="s">
        <v>260</v>
      </c>
      <c r="W21">
        <v>10601</v>
      </c>
      <c r="X21" t="s">
        <v>292</v>
      </c>
      <c r="Z21">
        <v>142</v>
      </c>
      <c r="AA21" t="s">
        <v>387</v>
      </c>
      <c r="AC21" s="5">
        <v>553</v>
      </c>
      <c r="AD21" s="5" t="s">
        <v>409</v>
      </c>
      <c r="AL21" s="13">
        <v>254</v>
      </c>
      <c r="AM21" s="1" t="s">
        <v>510</v>
      </c>
      <c r="AO21">
        <v>141</v>
      </c>
      <c r="AP21" t="s">
        <v>547</v>
      </c>
      <c r="AR21">
        <v>275</v>
      </c>
      <c r="AS21" t="s">
        <v>603</v>
      </c>
      <c r="AU21">
        <v>321</v>
      </c>
      <c r="AV21" t="s">
        <v>640</v>
      </c>
      <c r="AX21" s="5">
        <v>85</v>
      </c>
      <c r="AY21" s="5" t="s">
        <v>662</v>
      </c>
    </row>
    <row r="22" spans="6:54" x14ac:dyDescent="0.25">
      <c r="L22" t="s">
        <v>805</v>
      </c>
      <c r="M22">
        <v>4</v>
      </c>
      <c r="Q22">
        <v>48</v>
      </c>
      <c r="R22" t="s">
        <v>182</v>
      </c>
      <c r="T22">
        <v>90</v>
      </c>
      <c r="U22" t="s">
        <v>261</v>
      </c>
      <c r="W22">
        <v>10701</v>
      </c>
      <c r="X22" t="s">
        <v>293</v>
      </c>
      <c r="Z22">
        <v>140</v>
      </c>
      <c r="AA22" t="s">
        <v>388</v>
      </c>
      <c r="AC22">
        <v>248</v>
      </c>
      <c r="AD22" t="s">
        <v>411</v>
      </c>
      <c r="AF22" s="5">
        <v>238</v>
      </c>
      <c r="AG22" s="5" t="s">
        <v>171</v>
      </c>
      <c r="AL22" s="13">
        <v>253</v>
      </c>
      <c r="AM22" s="1" t="s">
        <v>511</v>
      </c>
      <c r="AO22">
        <v>132</v>
      </c>
      <c r="AP22" t="s">
        <v>196</v>
      </c>
      <c r="AR22">
        <v>277</v>
      </c>
      <c r="AS22" t="s">
        <v>604</v>
      </c>
      <c r="AU22">
        <v>326</v>
      </c>
      <c r="AV22" t="s">
        <v>641</v>
      </c>
      <c r="AX22">
        <v>187</v>
      </c>
      <c r="AY22" t="s">
        <v>663</v>
      </c>
      <c r="BA22" s="5">
        <v>70</v>
      </c>
      <c r="BB22" s="5" t="s">
        <v>712</v>
      </c>
    </row>
    <row r="23" spans="6:54" x14ac:dyDescent="0.25">
      <c r="L23" t="s">
        <v>123</v>
      </c>
      <c r="M23">
        <v>4</v>
      </c>
      <c r="Q23">
        <v>51</v>
      </c>
      <c r="R23" t="s">
        <v>183</v>
      </c>
      <c r="T23">
        <v>91</v>
      </c>
      <c r="U23" t="s">
        <v>262</v>
      </c>
      <c r="W23">
        <v>10801</v>
      </c>
      <c r="X23" t="s">
        <v>294</v>
      </c>
      <c r="Z23">
        <v>155</v>
      </c>
      <c r="AA23" t="s">
        <v>389</v>
      </c>
      <c r="AC23">
        <v>183</v>
      </c>
      <c r="AD23" t="s">
        <v>412</v>
      </c>
      <c r="AF23">
        <v>351</v>
      </c>
      <c r="AG23" t="s">
        <v>171</v>
      </c>
      <c r="AL23" s="13">
        <v>257</v>
      </c>
      <c r="AM23" s="1" t="s">
        <v>512</v>
      </c>
      <c r="AO23">
        <v>137</v>
      </c>
      <c r="AP23" t="s">
        <v>548</v>
      </c>
      <c r="AX23">
        <v>185</v>
      </c>
      <c r="AY23" t="s">
        <v>537</v>
      </c>
      <c r="BA23">
        <v>244</v>
      </c>
      <c r="BB23" t="s">
        <v>713</v>
      </c>
    </row>
    <row r="24" spans="6:54" x14ac:dyDescent="0.25">
      <c r="F24" s="4"/>
      <c r="L24" t="s">
        <v>124</v>
      </c>
      <c r="M24">
        <v>4</v>
      </c>
      <c r="Q24">
        <v>53</v>
      </c>
      <c r="R24" t="s">
        <v>184</v>
      </c>
      <c r="T24">
        <v>98</v>
      </c>
      <c r="U24" t="s">
        <v>263</v>
      </c>
      <c r="W24">
        <v>10901</v>
      </c>
      <c r="X24" t="s">
        <v>295</v>
      </c>
      <c r="Z24">
        <v>152</v>
      </c>
      <c r="AA24" t="s">
        <v>390</v>
      </c>
      <c r="AC24">
        <v>249</v>
      </c>
      <c r="AD24" t="s">
        <v>413</v>
      </c>
      <c r="AF24">
        <v>239</v>
      </c>
      <c r="AG24" t="s">
        <v>486</v>
      </c>
      <c r="AL24" s="14"/>
      <c r="AO24">
        <v>131</v>
      </c>
      <c r="AP24" t="s">
        <v>197</v>
      </c>
      <c r="AR24" s="5">
        <v>29</v>
      </c>
      <c r="AS24" s="5" t="s">
        <v>607</v>
      </c>
      <c r="AU24" s="5">
        <v>90</v>
      </c>
      <c r="AV24" s="5" t="s">
        <v>645</v>
      </c>
      <c r="AX24">
        <v>186</v>
      </c>
      <c r="AY24" t="s">
        <v>664</v>
      </c>
      <c r="BA24">
        <v>241</v>
      </c>
      <c r="BB24" t="s">
        <v>714</v>
      </c>
    </row>
    <row r="25" spans="6:54" ht="14.4" x14ac:dyDescent="0.25">
      <c r="F25" s="4"/>
      <c r="L25" t="s">
        <v>125</v>
      </c>
      <c r="M25">
        <v>4</v>
      </c>
      <c r="Q25">
        <v>61</v>
      </c>
      <c r="R25" t="s">
        <v>186</v>
      </c>
      <c r="T25">
        <v>94</v>
      </c>
      <c r="U25" t="s">
        <v>264</v>
      </c>
      <c r="W25">
        <v>11001</v>
      </c>
      <c r="X25" t="s">
        <v>296</v>
      </c>
      <c r="Z25">
        <v>143</v>
      </c>
      <c r="AA25" t="s">
        <v>391</v>
      </c>
      <c r="AC25">
        <v>250</v>
      </c>
      <c r="AD25" t="s">
        <v>414</v>
      </c>
      <c r="AF25">
        <v>243</v>
      </c>
      <c r="AG25" t="s">
        <v>487</v>
      </c>
      <c r="AL25" s="8">
        <v>60</v>
      </c>
      <c r="AM25" s="9" t="s">
        <v>596</v>
      </c>
      <c r="AO25">
        <v>139</v>
      </c>
      <c r="AP25" t="s">
        <v>180</v>
      </c>
      <c r="AR25">
        <v>289</v>
      </c>
      <c r="AS25" t="s">
        <v>424</v>
      </c>
      <c r="AU25">
        <v>318</v>
      </c>
      <c r="AV25" t="s">
        <v>646</v>
      </c>
      <c r="BA25">
        <v>242</v>
      </c>
      <c r="BB25" t="s">
        <v>715</v>
      </c>
    </row>
    <row r="26" spans="6:54" x14ac:dyDescent="0.25">
      <c r="F26" s="4"/>
      <c r="L26" t="s">
        <v>126</v>
      </c>
      <c r="M26">
        <v>4</v>
      </c>
      <c r="Q26">
        <v>59</v>
      </c>
      <c r="R26" t="s">
        <v>185</v>
      </c>
      <c r="T26">
        <v>95</v>
      </c>
      <c r="U26" t="s">
        <v>265</v>
      </c>
      <c r="W26">
        <v>11101</v>
      </c>
      <c r="X26" t="s">
        <v>297</v>
      </c>
      <c r="Z26">
        <v>139</v>
      </c>
      <c r="AA26" t="s">
        <v>392</v>
      </c>
      <c r="AC26">
        <v>184</v>
      </c>
      <c r="AD26" t="s">
        <v>415</v>
      </c>
      <c r="AF26">
        <v>244</v>
      </c>
      <c r="AG26" t="s">
        <v>488</v>
      </c>
      <c r="AL26" s="13">
        <v>263</v>
      </c>
      <c r="AM26" s="1" t="s">
        <v>502</v>
      </c>
      <c r="AO26">
        <v>143</v>
      </c>
      <c r="AP26" t="s">
        <v>549</v>
      </c>
      <c r="AR26">
        <v>288</v>
      </c>
      <c r="AS26" t="s">
        <v>527</v>
      </c>
      <c r="AU26">
        <v>47</v>
      </c>
      <c r="AV26" t="s">
        <v>479</v>
      </c>
      <c r="AX26" s="5">
        <v>83</v>
      </c>
      <c r="AY26" s="5" t="s">
        <v>665</v>
      </c>
      <c r="BA26">
        <v>238</v>
      </c>
      <c r="BB26" t="s">
        <v>716</v>
      </c>
    </row>
    <row r="27" spans="6:54" x14ac:dyDescent="0.25">
      <c r="L27" t="s">
        <v>127</v>
      </c>
      <c r="M27">
        <v>4</v>
      </c>
      <c r="W27">
        <v>11201</v>
      </c>
      <c r="X27" t="s">
        <v>298</v>
      </c>
      <c r="Z27">
        <v>144</v>
      </c>
      <c r="AA27" t="s">
        <v>393</v>
      </c>
      <c r="AC27">
        <v>178</v>
      </c>
      <c r="AD27" t="s">
        <v>416</v>
      </c>
      <c r="AF27">
        <v>240</v>
      </c>
      <c r="AG27" t="s">
        <v>489</v>
      </c>
      <c r="AL27" s="13">
        <v>266</v>
      </c>
      <c r="AM27" s="1" t="s">
        <v>513</v>
      </c>
      <c r="AO27">
        <v>142</v>
      </c>
      <c r="AP27" t="s">
        <v>550</v>
      </c>
      <c r="AR27">
        <v>291</v>
      </c>
      <c r="AS27" t="s">
        <v>608</v>
      </c>
      <c r="AU27">
        <v>315</v>
      </c>
      <c r="AV27" t="s">
        <v>170</v>
      </c>
      <c r="AX27">
        <v>175</v>
      </c>
      <c r="AY27" t="s">
        <v>666</v>
      </c>
      <c r="BA27">
        <v>233</v>
      </c>
      <c r="BB27" t="s">
        <v>717</v>
      </c>
    </row>
    <row r="28" spans="6:54" x14ac:dyDescent="0.25">
      <c r="L28" t="s">
        <v>815</v>
      </c>
      <c r="M28">
        <v>4</v>
      </c>
      <c r="Q28" s="5">
        <v>410</v>
      </c>
      <c r="R28" s="5" t="s">
        <v>188</v>
      </c>
      <c r="T28" s="5">
        <v>702</v>
      </c>
      <c r="U28" s="5" t="s">
        <v>267</v>
      </c>
      <c r="W28">
        <v>11301</v>
      </c>
      <c r="X28" t="s">
        <v>299</v>
      </c>
      <c r="Z28">
        <v>153</v>
      </c>
      <c r="AA28" t="s">
        <v>394</v>
      </c>
      <c r="AC28">
        <v>247</v>
      </c>
      <c r="AD28" t="s">
        <v>417</v>
      </c>
      <c r="AF28">
        <v>241</v>
      </c>
      <c r="AG28" t="s">
        <v>490</v>
      </c>
      <c r="AL28" s="13">
        <v>264</v>
      </c>
      <c r="AM28" s="1" t="s">
        <v>514</v>
      </c>
      <c r="AO28">
        <v>136</v>
      </c>
      <c r="AP28" t="s">
        <v>551</v>
      </c>
      <c r="AR28">
        <v>290</v>
      </c>
      <c r="AS28" t="s">
        <v>609</v>
      </c>
      <c r="AU28">
        <v>319</v>
      </c>
      <c r="AV28" t="s">
        <v>647</v>
      </c>
      <c r="AX28">
        <v>174</v>
      </c>
      <c r="AY28" t="s">
        <v>667</v>
      </c>
      <c r="BA28">
        <v>239</v>
      </c>
      <c r="BB28" t="s">
        <v>718</v>
      </c>
    </row>
    <row r="29" spans="6:54" x14ac:dyDescent="0.25">
      <c r="L29" t="s">
        <v>128</v>
      </c>
      <c r="M29">
        <v>4</v>
      </c>
      <c r="Q29">
        <v>40</v>
      </c>
      <c r="R29" t="s">
        <v>190</v>
      </c>
      <c r="T29">
        <v>267</v>
      </c>
      <c r="U29" t="s">
        <v>268</v>
      </c>
      <c r="W29">
        <v>11401</v>
      </c>
      <c r="X29" t="s">
        <v>300</v>
      </c>
      <c r="Z29">
        <v>154</v>
      </c>
      <c r="AA29" t="s">
        <v>395</v>
      </c>
      <c r="AC29">
        <v>180</v>
      </c>
      <c r="AD29" t="s">
        <v>418</v>
      </c>
      <c r="AL29" s="13">
        <v>265</v>
      </c>
      <c r="AM29" s="1" t="s">
        <v>515</v>
      </c>
      <c r="AO29">
        <v>133</v>
      </c>
      <c r="AP29" t="s">
        <v>552</v>
      </c>
      <c r="AU29">
        <v>48</v>
      </c>
      <c r="AV29" t="s">
        <v>648</v>
      </c>
      <c r="AX29">
        <v>176</v>
      </c>
      <c r="AY29" t="s">
        <v>668</v>
      </c>
      <c r="BA29">
        <v>243</v>
      </c>
      <c r="BB29" t="s">
        <v>719</v>
      </c>
    </row>
    <row r="30" spans="6:54" x14ac:dyDescent="0.25">
      <c r="L30" t="s">
        <v>129</v>
      </c>
      <c r="M30">
        <v>4</v>
      </c>
      <c r="Q30">
        <v>41</v>
      </c>
      <c r="R30" t="s">
        <v>191</v>
      </c>
      <c r="T30">
        <v>82</v>
      </c>
      <c r="U30" t="s">
        <v>269</v>
      </c>
      <c r="W30">
        <v>11501</v>
      </c>
      <c r="X30" t="s">
        <v>301</v>
      </c>
      <c r="AC30">
        <v>252</v>
      </c>
      <c r="AD30" t="s">
        <v>419</v>
      </c>
      <c r="AF30" s="5">
        <v>310</v>
      </c>
      <c r="AG30" s="5" t="s">
        <v>497</v>
      </c>
      <c r="AL30" s="14"/>
      <c r="AO30">
        <v>134</v>
      </c>
      <c r="AP30" t="s">
        <v>553</v>
      </c>
      <c r="AR30" s="5">
        <v>76</v>
      </c>
      <c r="AS30" s="5" t="s">
        <v>610</v>
      </c>
      <c r="AX30">
        <v>179</v>
      </c>
      <c r="AY30" t="s">
        <v>669</v>
      </c>
      <c r="BA30">
        <v>236</v>
      </c>
      <c r="BB30" t="s">
        <v>720</v>
      </c>
    </row>
    <row r="31" spans="6:54" ht="14.4" x14ac:dyDescent="0.25">
      <c r="L31" t="s">
        <v>810</v>
      </c>
      <c r="M31">
        <v>4</v>
      </c>
      <c r="Q31">
        <v>50</v>
      </c>
      <c r="R31" t="s">
        <v>192</v>
      </c>
      <c r="T31">
        <v>81</v>
      </c>
      <c r="U31" t="s">
        <v>270</v>
      </c>
      <c r="W31">
        <v>11601</v>
      </c>
      <c r="X31" t="s">
        <v>302</v>
      </c>
      <c r="Z31" s="5">
        <v>451</v>
      </c>
      <c r="AA31" s="5" t="s">
        <v>396</v>
      </c>
      <c r="AC31">
        <v>251</v>
      </c>
      <c r="AD31" t="s">
        <v>420</v>
      </c>
      <c r="AF31">
        <v>237</v>
      </c>
      <c r="AG31" t="s">
        <v>491</v>
      </c>
      <c r="AL31" s="8">
        <v>59</v>
      </c>
      <c r="AM31" s="9" t="s">
        <v>597</v>
      </c>
      <c r="AO31">
        <v>129</v>
      </c>
      <c r="AP31" t="s">
        <v>199</v>
      </c>
      <c r="AR31">
        <v>299</v>
      </c>
      <c r="AS31" t="s">
        <v>611</v>
      </c>
      <c r="AU31" s="5">
        <v>88</v>
      </c>
      <c r="AV31" s="5" t="s">
        <v>649</v>
      </c>
      <c r="AX31">
        <v>180</v>
      </c>
      <c r="AY31" t="s">
        <v>670</v>
      </c>
      <c r="BA31">
        <v>234</v>
      </c>
      <c r="BB31" t="s">
        <v>721</v>
      </c>
    </row>
    <row r="32" spans="6:54" x14ac:dyDescent="0.25">
      <c r="L32" t="s">
        <v>809</v>
      </c>
      <c r="M32">
        <v>4</v>
      </c>
      <c r="Q32">
        <v>52</v>
      </c>
      <c r="R32" t="s">
        <v>193</v>
      </c>
      <c r="T32">
        <v>96</v>
      </c>
      <c r="U32" t="s">
        <v>271</v>
      </c>
      <c r="W32">
        <v>12501</v>
      </c>
      <c r="X32" t="s">
        <v>303</v>
      </c>
      <c r="Z32">
        <v>150</v>
      </c>
      <c r="AA32" t="s">
        <v>397</v>
      </c>
      <c r="AC32">
        <v>179</v>
      </c>
      <c r="AD32" t="s">
        <v>421</v>
      </c>
      <c r="AF32">
        <v>236</v>
      </c>
      <c r="AG32" t="s">
        <v>492</v>
      </c>
      <c r="AL32">
        <v>262</v>
      </c>
      <c r="AM32" t="s">
        <v>516</v>
      </c>
      <c r="AO32">
        <v>146</v>
      </c>
      <c r="AP32" t="s">
        <v>186</v>
      </c>
      <c r="AR32">
        <v>298</v>
      </c>
      <c r="AS32" t="s">
        <v>612</v>
      </c>
      <c r="AU32">
        <v>305</v>
      </c>
      <c r="AV32" t="s">
        <v>405</v>
      </c>
      <c r="AX32">
        <v>178</v>
      </c>
      <c r="AY32" t="s">
        <v>671</v>
      </c>
      <c r="BA32">
        <v>237</v>
      </c>
      <c r="BB32" t="s">
        <v>195</v>
      </c>
    </row>
    <row r="33" spans="8:54" x14ac:dyDescent="0.25">
      <c r="L33" t="s">
        <v>130</v>
      </c>
      <c r="M33">
        <v>4</v>
      </c>
      <c r="Q33">
        <v>38</v>
      </c>
      <c r="R33" t="s">
        <v>189</v>
      </c>
      <c r="T33">
        <v>77</v>
      </c>
      <c r="U33" t="s">
        <v>272</v>
      </c>
      <c r="W33">
        <v>11701</v>
      </c>
      <c r="X33" t="s">
        <v>304</v>
      </c>
      <c r="Z33">
        <v>146</v>
      </c>
      <c r="AA33" t="s">
        <v>398</v>
      </c>
      <c r="AC33">
        <v>181</v>
      </c>
      <c r="AD33" t="s">
        <v>422</v>
      </c>
      <c r="AF33">
        <v>352</v>
      </c>
      <c r="AG33" t="s">
        <v>493</v>
      </c>
      <c r="AL33">
        <v>260</v>
      </c>
      <c r="AM33" t="s">
        <v>504</v>
      </c>
      <c r="AO33">
        <v>130</v>
      </c>
      <c r="AP33" t="s">
        <v>201</v>
      </c>
      <c r="AR33">
        <v>300</v>
      </c>
      <c r="AS33" t="s">
        <v>613</v>
      </c>
      <c r="AU33">
        <v>304</v>
      </c>
      <c r="AV33" t="s">
        <v>171</v>
      </c>
      <c r="AX33">
        <v>177</v>
      </c>
      <c r="AY33" t="s">
        <v>672</v>
      </c>
      <c r="BA33">
        <v>232</v>
      </c>
      <c r="BB33" t="s">
        <v>722</v>
      </c>
    </row>
    <row r="34" spans="8:54" x14ac:dyDescent="0.25">
      <c r="L34" t="s">
        <v>811</v>
      </c>
      <c r="M34">
        <v>4</v>
      </c>
      <c r="Q34">
        <v>55</v>
      </c>
      <c r="R34" t="s">
        <v>194</v>
      </c>
      <c r="T34">
        <v>78</v>
      </c>
      <c r="U34" t="s">
        <v>273</v>
      </c>
      <c r="W34">
        <v>11901</v>
      </c>
      <c r="X34" t="s">
        <v>305</v>
      </c>
      <c r="Z34">
        <v>147</v>
      </c>
      <c r="AA34" t="s">
        <v>399</v>
      </c>
      <c r="AF34">
        <v>233</v>
      </c>
      <c r="AG34" t="s">
        <v>494</v>
      </c>
      <c r="AL34">
        <v>261</v>
      </c>
      <c r="AM34" t="s">
        <v>517</v>
      </c>
      <c r="AO34">
        <v>140</v>
      </c>
      <c r="AP34" t="s">
        <v>554</v>
      </c>
      <c r="AR34">
        <v>301</v>
      </c>
      <c r="AS34" t="s">
        <v>614</v>
      </c>
      <c r="AU34">
        <v>306</v>
      </c>
      <c r="AV34" t="s">
        <v>486</v>
      </c>
      <c r="BA34">
        <v>240</v>
      </c>
      <c r="BB34" t="s">
        <v>723</v>
      </c>
    </row>
    <row r="35" spans="8:54" x14ac:dyDescent="0.25">
      <c r="L35" t="s">
        <v>131</v>
      </c>
      <c r="M35">
        <v>4</v>
      </c>
      <c r="Q35">
        <v>56</v>
      </c>
      <c r="R35" t="s">
        <v>195</v>
      </c>
      <c r="T35">
        <v>75</v>
      </c>
      <c r="U35" t="s">
        <v>274</v>
      </c>
      <c r="W35">
        <v>12001</v>
      </c>
      <c r="X35" t="s">
        <v>306</v>
      </c>
      <c r="Z35">
        <v>148</v>
      </c>
      <c r="AA35" t="s">
        <v>400</v>
      </c>
      <c r="AC35" s="5">
        <v>555</v>
      </c>
      <c r="AD35" s="5" t="s">
        <v>441</v>
      </c>
      <c r="AF35">
        <v>234</v>
      </c>
      <c r="AG35" t="s">
        <v>495</v>
      </c>
      <c r="AR35">
        <v>297</v>
      </c>
      <c r="AS35" t="s">
        <v>615</v>
      </c>
      <c r="AU35">
        <v>307</v>
      </c>
      <c r="AV35" t="s">
        <v>650</v>
      </c>
      <c r="AX35" s="5">
        <v>32</v>
      </c>
      <c r="AY35" s="5" t="s">
        <v>673</v>
      </c>
      <c r="BA35">
        <v>235</v>
      </c>
      <c r="BB35" t="s">
        <v>724</v>
      </c>
    </row>
    <row r="36" spans="8:54" x14ac:dyDescent="0.25">
      <c r="L36" t="s">
        <v>825</v>
      </c>
      <c r="M36">
        <v>3</v>
      </c>
      <c r="T36">
        <v>85</v>
      </c>
      <c r="U36" t="s">
        <v>275</v>
      </c>
      <c r="W36">
        <v>12101</v>
      </c>
      <c r="X36" t="s">
        <v>307</v>
      </c>
      <c r="Z36">
        <v>149</v>
      </c>
      <c r="AA36" t="s">
        <v>401</v>
      </c>
      <c r="AC36">
        <v>203</v>
      </c>
      <c r="AD36" t="s">
        <v>423</v>
      </c>
      <c r="AF36">
        <v>235</v>
      </c>
      <c r="AG36" t="s">
        <v>496</v>
      </c>
      <c r="AL36" s="5">
        <v>8</v>
      </c>
      <c r="AM36" s="5" t="s">
        <v>518</v>
      </c>
      <c r="AO36" s="5">
        <v>63</v>
      </c>
      <c r="AP36" s="5" t="s">
        <v>600</v>
      </c>
      <c r="AX36">
        <v>148</v>
      </c>
      <c r="AY36" t="s">
        <v>674</v>
      </c>
      <c r="BA36">
        <v>231</v>
      </c>
      <c r="BB36" t="s">
        <v>725</v>
      </c>
    </row>
    <row r="37" spans="8:54" x14ac:dyDescent="0.25">
      <c r="L37" t="s">
        <v>132</v>
      </c>
      <c r="M37">
        <v>3</v>
      </c>
      <c r="Q37" s="5">
        <v>420</v>
      </c>
      <c r="R37" s="5" t="s">
        <v>203</v>
      </c>
      <c r="W37">
        <v>12201</v>
      </c>
      <c r="X37" t="s">
        <v>308</v>
      </c>
      <c r="AC37">
        <v>204</v>
      </c>
      <c r="AD37" t="s">
        <v>424</v>
      </c>
      <c r="AL37">
        <v>8</v>
      </c>
      <c r="AM37" t="s">
        <v>398</v>
      </c>
      <c r="AO37">
        <v>96</v>
      </c>
      <c r="AP37" t="s">
        <v>555</v>
      </c>
      <c r="AR37" s="5">
        <v>74</v>
      </c>
      <c r="AS37" s="5" t="s">
        <v>616</v>
      </c>
      <c r="AU37" s="5">
        <v>89</v>
      </c>
      <c r="AV37" s="5" t="s">
        <v>651</v>
      </c>
      <c r="AX37">
        <v>147</v>
      </c>
      <c r="AY37" t="s">
        <v>539</v>
      </c>
    </row>
    <row r="38" spans="8:54" x14ac:dyDescent="0.25">
      <c r="L38" t="s">
        <v>133</v>
      </c>
      <c r="M38">
        <v>3</v>
      </c>
      <c r="Q38">
        <v>43</v>
      </c>
      <c r="R38" t="s">
        <v>196</v>
      </c>
      <c r="T38" s="5">
        <v>703</v>
      </c>
      <c r="U38" s="5" t="s">
        <v>276</v>
      </c>
      <c r="W38">
        <v>12301</v>
      </c>
      <c r="X38" t="s">
        <v>309</v>
      </c>
      <c r="AC38">
        <v>206</v>
      </c>
      <c r="AD38" t="s">
        <v>425</v>
      </c>
      <c r="AO38">
        <v>97</v>
      </c>
      <c r="AP38" t="s">
        <v>556</v>
      </c>
      <c r="AR38">
        <v>286</v>
      </c>
      <c r="AS38" t="s">
        <v>444</v>
      </c>
      <c r="AU38">
        <v>310</v>
      </c>
      <c r="AV38" t="s">
        <v>652</v>
      </c>
      <c r="AX38">
        <v>149</v>
      </c>
      <c r="AY38" t="s">
        <v>675</v>
      </c>
      <c r="BA38" s="5">
        <v>69</v>
      </c>
      <c r="BB38" s="5" t="s">
        <v>726</v>
      </c>
    </row>
    <row r="39" spans="8:54" x14ac:dyDescent="0.25">
      <c r="L39" t="s">
        <v>134</v>
      </c>
      <c r="M39">
        <v>3</v>
      </c>
      <c r="Q39">
        <v>45</v>
      </c>
      <c r="R39" t="s">
        <v>197</v>
      </c>
      <c r="T39">
        <v>268</v>
      </c>
      <c r="U39" t="s">
        <v>277</v>
      </c>
      <c r="W39">
        <v>13101</v>
      </c>
      <c r="X39" t="s">
        <v>310</v>
      </c>
      <c r="AC39">
        <v>209</v>
      </c>
      <c r="AD39" t="s">
        <v>426</v>
      </c>
      <c r="AL39" s="5">
        <v>61</v>
      </c>
      <c r="AM39" s="5" t="s">
        <v>598</v>
      </c>
      <c r="AO39">
        <v>98</v>
      </c>
      <c r="AP39" t="s">
        <v>557</v>
      </c>
      <c r="AR39">
        <v>284</v>
      </c>
      <c r="AS39" t="s">
        <v>529</v>
      </c>
      <c r="AU39">
        <v>308</v>
      </c>
      <c r="AV39" t="s">
        <v>653</v>
      </c>
      <c r="AX39">
        <v>151</v>
      </c>
      <c r="AY39" t="s">
        <v>676</v>
      </c>
      <c r="BA39">
        <v>192</v>
      </c>
      <c r="BB39" t="s">
        <v>727</v>
      </c>
    </row>
    <row r="40" spans="8:54" x14ac:dyDescent="0.25">
      <c r="L40" t="s">
        <v>818</v>
      </c>
      <c r="M40">
        <v>3</v>
      </c>
      <c r="Q40">
        <v>49</v>
      </c>
      <c r="R40" t="s">
        <v>198</v>
      </c>
      <c r="T40">
        <v>92</v>
      </c>
      <c r="U40" t="s">
        <v>278</v>
      </c>
      <c r="W40">
        <v>12401</v>
      </c>
      <c r="X40" t="s">
        <v>311</v>
      </c>
      <c r="AC40">
        <v>210</v>
      </c>
      <c r="AD40" t="s">
        <v>427</v>
      </c>
      <c r="AL40">
        <v>61</v>
      </c>
      <c r="AM40" t="s">
        <v>506</v>
      </c>
      <c r="AR40">
        <v>285</v>
      </c>
      <c r="AS40" t="s">
        <v>451</v>
      </c>
      <c r="AU40">
        <v>309</v>
      </c>
      <c r="AV40" t="s">
        <v>654</v>
      </c>
      <c r="AX40">
        <v>150</v>
      </c>
      <c r="AY40" t="s">
        <v>677</v>
      </c>
      <c r="BA40">
        <v>196</v>
      </c>
      <c r="BB40" t="s">
        <v>728</v>
      </c>
    </row>
    <row r="41" spans="8:54" x14ac:dyDescent="0.25">
      <c r="I41" s="4"/>
      <c r="L41" t="s">
        <v>814</v>
      </c>
      <c r="M41">
        <v>3</v>
      </c>
      <c r="Q41">
        <v>57</v>
      </c>
      <c r="R41" t="s">
        <v>200</v>
      </c>
      <c r="T41">
        <v>88</v>
      </c>
      <c r="U41" t="s">
        <v>279</v>
      </c>
      <c r="W41">
        <v>12601</v>
      </c>
      <c r="X41" t="s">
        <v>312</v>
      </c>
      <c r="AC41">
        <v>211</v>
      </c>
      <c r="AD41" t="s">
        <v>428</v>
      </c>
      <c r="AO41" s="5">
        <v>66</v>
      </c>
      <c r="AP41" s="5" t="s">
        <v>558</v>
      </c>
      <c r="AR41">
        <v>287</v>
      </c>
      <c r="AS41" t="s">
        <v>458</v>
      </c>
      <c r="AU41">
        <v>314</v>
      </c>
      <c r="AV41" t="s">
        <v>655</v>
      </c>
      <c r="BA41">
        <v>199</v>
      </c>
      <c r="BB41" t="s">
        <v>729</v>
      </c>
    </row>
    <row r="42" spans="8:54" x14ac:dyDescent="0.25">
      <c r="H42" s="6"/>
      <c r="L42" t="s">
        <v>824</v>
      </c>
      <c r="M42">
        <v>3</v>
      </c>
      <c r="Q42">
        <v>54</v>
      </c>
      <c r="R42" t="s">
        <v>199</v>
      </c>
      <c r="T42">
        <v>93</v>
      </c>
      <c r="U42" t="s">
        <v>280</v>
      </c>
      <c r="W42">
        <v>12701</v>
      </c>
      <c r="X42" t="s">
        <v>313</v>
      </c>
      <c r="AC42">
        <v>216</v>
      </c>
      <c r="AD42" t="s">
        <v>429</v>
      </c>
      <c r="AO42">
        <v>123</v>
      </c>
      <c r="AP42" t="s">
        <v>559</v>
      </c>
      <c r="AU42">
        <v>311</v>
      </c>
      <c r="AV42" t="s">
        <v>656</v>
      </c>
      <c r="AX42" s="5">
        <v>81</v>
      </c>
      <c r="AY42" s="5" t="s">
        <v>678</v>
      </c>
      <c r="BA42">
        <v>193</v>
      </c>
      <c r="BB42" t="s">
        <v>730</v>
      </c>
    </row>
    <row r="43" spans="8:54" x14ac:dyDescent="0.25">
      <c r="L43" t="s">
        <v>808</v>
      </c>
      <c r="M43">
        <v>3</v>
      </c>
      <c r="Q43">
        <v>60</v>
      </c>
      <c r="R43" t="s">
        <v>202</v>
      </c>
      <c r="T43">
        <v>99</v>
      </c>
      <c r="U43" t="s">
        <v>281</v>
      </c>
      <c r="W43">
        <v>12801</v>
      </c>
      <c r="X43" t="s">
        <v>314</v>
      </c>
      <c r="AC43">
        <v>220</v>
      </c>
      <c r="AD43" t="s">
        <v>430</v>
      </c>
      <c r="AO43">
        <v>125</v>
      </c>
      <c r="AP43" t="s">
        <v>560</v>
      </c>
      <c r="AR43" s="5">
        <v>23</v>
      </c>
      <c r="AS43" s="5" t="s">
        <v>617</v>
      </c>
      <c r="AX43">
        <v>167</v>
      </c>
      <c r="AY43" t="s">
        <v>679</v>
      </c>
      <c r="BA43">
        <v>194</v>
      </c>
      <c r="BB43" t="s">
        <v>193</v>
      </c>
    </row>
    <row r="44" spans="8:54" x14ac:dyDescent="0.25">
      <c r="L44" t="s">
        <v>822</v>
      </c>
      <c r="M44">
        <v>2</v>
      </c>
      <c r="Q44">
        <v>58</v>
      </c>
      <c r="R44" t="s">
        <v>201</v>
      </c>
      <c r="T44">
        <v>151</v>
      </c>
      <c r="U44" t="s">
        <v>282</v>
      </c>
      <c r="AC44">
        <v>212</v>
      </c>
      <c r="AD44" t="s">
        <v>431</v>
      </c>
      <c r="AO44">
        <v>116</v>
      </c>
      <c r="AP44" t="s">
        <v>561</v>
      </c>
      <c r="AR44">
        <v>273</v>
      </c>
      <c r="AS44" t="s">
        <v>618</v>
      </c>
      <c r="AU44" s="5">
        <v>91</v>
      </c>
      <c r="AV44" s="5" t="s">
        <v>657</v>
      </c>
      <c r="AX44">
        <v>169</v>
      </c>
      <c r="AY44" t="s">
        <v>680</v>
      </c>
      <c r="BA44">
        <v>195</v>
      </c>
      <c r="BB44" t="s">
        <v>731</v>
      </c>
    </row>
    <row r="45" spans="8:54" x14ac:dyDescent="0.25">
      <c r="L45" t="s">
        <v>823</v>
      </c>
      <c r="W45" s="5">
        <v>10002</v>
      </c>
      <c r="X45" s="5" t="s">
        <v>346</v>
      </c>
      <c r="AC45">
        <v>213</v>
      </c>
      <c r="AD45" t="s">
        <v>432</v>
      </c>
      <c r="AO45">
        <v>120</v>
      </c>
      <c r="AP45" t="s">
        <v>562</v>
      </c>
      <c r="AR45">
        <v>271</v>
      </c>
      <c r="AS45" t="s">
        <v>427</v>
      </c>
      <c r="AU45">
        <v>91</v>
      </c>
      <c r="AV45" t="s">
        <v>535</v>
      </c>
      <c r="AX45">
        <v>166</v>
      </c>
      <c r="AY45" t="s">
        <v>540</v>
      </c>
      <c r="BA45">
        <v>201</v>
      </c>
      <c r="BB45" t="s">
        <v>732</v>
      </c>
    </row>
    <row r="46" spans="8:54" x14ac:dyDescent="0.25">
      <c r="Q46" s="5">
        <v>62</v>
      </c>
      <c r="R46" s="5" t="s">
        <v>204</v>
      </c>
      <c r="W46">
        <v>10102</v>
      </c>
      <c r="X46" t="s">
        <v>315</v>
      </c>
      <c r="AC46">
        <v>214</v>
      </c>
      <c r="AD46" t="s">
        <v>433</v>
      </c>
      <c r="AO46">
        <v>121</v>
      </c>
      <c r="AP46" t="s">
        <v>563</v>
      </c>
      <c r="AR46">
        <v>270</v>
      </c>
      <c r="AS46" t="s">
        <v>619</v>
      </c>
      <c r="AX46">
        <v>170</v>
      </c>
      <c r="AY46" t="s">
        <v>681</v>
      </c>
      <c r="BA46">
        <v>200</v>
      </c>
      <c r="BB46" t="s">
        <v>733</v>
      </c>
    </row>
    <row r="47" spans="8:54" x14ac:dyDescent="0.25">
      <c r="Q47">
        <v>63</v>
      </c>
      <c r="R47" t="s">
        <v>205</v>
      </c>
      <c r="W47">
        <v>13002</v>
      </c>
      <c r="X47" t="s">
        <v>316</v>
      </c>
      <c r="AC47">
        <v>215</v>
      </c>
      <c r="AD47" t="s">
        <v>434</v>
      </c>
      <c r="AO47">
        <v>119</v>
      </c>
      <c r="AP47" t="s">
        <v>564</v>
      </c>
      <c r="AR47">
        <v>274</v>
      </c>
      <c r="AS47" t="s">
        <v>438</v>
      </c>
      <c r="AX47">
        <v>168</v>
      </c>
      <c r="AY47" t="s">
        <v>682</v>
      </c>
      <c r="BA47">
        <v>197</v>
      </c>
      <c r="BB47" t="s">
        <v>734</v>
      </c>
    </row>
    <row r="48" spans="8:54" x14ac:dyDescent="0.25">
      <c r="Q48">
        <v>64</v>
      </c>
      <c r="R48" t="s">
        <v>206</v>
      </c>
      <c r="W48">
        <v>10202</v>
      </c>
      <c r="X48" t="s">
        <v>317</v>
      </c>
      <c r="AC48">
        <v>219</v>
      </c>
      <c r="AD48" t="s">
        <v>435</v>
      </c>
      <c r="AO48">
        <v>124</v>
      </c>
      <c r="AP48" t="s">
        <v>565</v>
      </c>
      <c r="AR48">
        <v>272</v>
      </c>
      <c r="AS48" t="s">
        <v>620</v>
      </c>
      <c r="AX48">
        <v>171</v>
      </c>
      <c r="AY48" t="s">
        <v>683</v>
      </c>
      <c r="BA48">
        <v>198</v>
      </c>
      <c r="BB48" t="s">
        <v>202</v>
      </c>
    </row>
    <row r="49" spans="17:54" x14ac:dyDescent="0.25">
      <c r="Q49">
        <v>65</v>
      </c>
      <c r="R49" t="s">
        <v>207</v>
      </c>
      <c r="W49">
        <v>10302</v>
      </c>
      <c r="X49" t="s">
        <v>318</v>
      </c>
      <c r="AC49">
        <v>217</v>
      </c>
      <c r="AD49" t="s">
        <v>436</v>
      </c>
      <c r="AO49">
        <v>117</v>
      </c>
      <c r="AP49" t="s">
        <v>566</v>
      </c>
    </row>
    <row r="50" spans="17:54" x14ac:dyDescent="0.25">
      <c r="Q50">
        <v>66</v>
      </c>
      <c r="R50" t="s">
        <v>208</v>
      </c>
      <c r="W50">
        <v>10402</v>
      </c>
      <c r="X50" t="s">
        <v>319</v>
      </c>
      <c r="AC50">
        <v>207</v>
      </c>
      <c r="AD50" t="s">
        <v>437</v>
      </c>
      <c r="AO50">
        <v>126</v>
      </c>
      <c r="AP50" t="s">
        <v>567</v>
      </c>
      <c r="AR50" s="5">
        <v>75</v>
      </c>
      <c r="AS50" s="5" t="s">
        <v>621</v>
      </c>
      <c r="AX50" s="5">
        <v>78</v>
      </c>
      <c r="AY50" s="5" t="s">
        <v>684</v>
      </c>
      <c r="BA50" s="5">
        <v>20</v>
      </c>
      <c r="BB50" s="5" t="s">
        <v>735</v>
      </c>
    </row>
    <row r="51" spans="17:54" x14ac:dyDescent="0.25">
      <c r="Q51">
        <v>67</v>
      </c>
      <c r="R51" t="s">
        <v>209</v>
      </c>
      <c r="W51">
        <v>10502</v>
      </c>
      <c r="X51" t="s">
        <v>320</v>
      </c>
      <c r="AC51">
        <v>221</v>
      </c>
      <c r="AD51" t="s">
        <v>438</v>
      </c>
      <c r="AO51">
        <v>127</v>
      </c>
      <c r="AP51" t="s">
        <v>568</v>
      </c>
      <c r="AR51">
        <v>292</v>
      </c>
      <c r="AS51" t="s">
        <v>622</v>
      </c>
      <c r="AX51">
        <v>157</v>
      </c>
      <c r="AY51" t="s">
        <v>686</v>
      </c>
      <c r="BA51">
        <v>217</v>
      </c>
      <c r="BB51" t="s">
        <v>736</v>
      </c>
    </row>
    <row r="52" spans="17:54" x14ac:dyDescent="0.25">
      <c r="Q52">
        <v>68</v>
      </c>
      <c r="R52" t="s">
        <v>210</v>
      </c>
      <c r="W52">
        <v>12902</v>
      </c>
      <c r="X52" t="s">
        <v>321</v>
      </c>
      <c r="AC52">
        <v>205</v>
      </c>
      <c r="AD52" t="s">
        <v>439</v>
      </c>
      <c r="AO52">
        <v>118</v>
      </c>
      <c r="AP52" t="s">
        <v>213</v>
      </c>
      <c r="AR52">
        <v>293</v>
      </c>
      <c r="AS52" t="s">
        <v>623</v>
      </c>
      <c r="AX52">
        <v>155</v>
      </c>
      <c r="AY52" t="s">
        <v>687</v>
      </c>
      <c r="BA52">
        <v>202</v>
      </c>
      <c r="BB52" t="s">
        <v>737</v>
      </c>
    </row>
    <row r="53" spans="17:54" x14ac:dyDescent="0.25">
      <c r="Q53">
        <v>69</v>
      </c>
      <c r="R53" t="s">
        <v>211</v>
      </c>
      <c r="W53">
        <v>11802</v>
      </c>
      <c r="X53" t="s">
        <v>322</v>
      </c>
      <c r="AC53">
        <v>218</v>
      </c>
      <c r="AD53" t="s">
        <v>440</v>
      </c>
      <c r="AO53">
        <v>122</v>
      </c>
      <c r="AP53" t="s">
        <v>569</v>
      </c>
      <c r="AR53">
        <v>296</v>
      </c>
      <c r="AS53" t="s">
        <v>624</v>
      </c>
      <c r="AX53">
        <v>152</v>
      </c>
      <c r="AY53" t="s">
        <v>688</v>
      </c>
      <c r="BA53">
        <v>210</v>
      </c>
      <c r="BB53" t="s">
        <v>738</v>
      </c>
    </row>
    <row r="54" spans="17:54" x14ac:dyDescent="0.25">
      <c r="Q54">
        <v>70</v>
      </c>
      <c r="R54" t="s">
        <v>212</v>
      </c>
      <c r="W54">
        <v>10602</v>
      </c>
      <c r="X54" t="s">
        <v>323</v>
      </c>
      <c r="AR54">
        <v>295</v>
      </c>
      <c r="AS54" t="s">
        <v>625</v>
      </c>
      <c r="AX54">
        <v>153</v>
      </c>
      <c r="AY54" t="s">
        <v>689</v>
      </c>
      <c r="BA54">
        <v>212</v>
      </c>
      <c r="BB54" t="s">
        <v>739</v>
      </c>
    </row>
    <row r="55" spans="17:54" x14ac:dyDescent="0.25">
      <c r="Q55">
        <v>160</v>
      </c>
      <c r="R55" t="s">
        <v>213</v>
      </c>
      <c r="W55">
        <v>10702</v>
      </c>
      <c r="X55" t="s">
        <v>324</v>
      </c>
      <c r="AC55" s="5">
        <v>554</v>
      </c>
      <c r="AD55" s="5" t="s">
        <v>442</v>
      </c>
      <c r="AO55" s="5">
        <v>64</v>
      </c>
      <c r="AP55" s="5" t="s">
        <v>570</v>
      </c>
      <c r="AR55">
        <v>294</v>
      </c>
      <c r="AS55" t="s">
        <v>422</v>
      </c>
      <c r="AX55">
        <v>154</v>
      </c>
      <c r="AY55" t="s">
        <v>690</v>
      </c>
      <c r="BA55">
        <v>216</v>
      </c>
      <c r="BB55" t="s">
        <v>740</v>
      </c>
    </row>
    <row r="56" spans="17:54" x14ac:dyDescent="0.25">
      <c r="W56">
        <v>10802</v>
      </c>
      <c r="X56" t="s">
        <v>325</v>
      </c>
      <c r="AC56">
        <v>223</v>
      </c>
      <c r="AD56" t="s">
        <v>443</v>
      </c>
      <c r="AO56">
        <v>105</v>
      </c>
      <c r="AP56" t="s">
        <v>571</v>
      </c>
      <c r="AX56">
        <v>156</v>
      </c>
      <c r="AY56" t="s">
        <v>691</v>
      </c>
      <c r="BA56">
        <v>219</v>
      </c>
      <c r="BB56" t="s">
        <v>741</v>
      </c>
    </row>
    <row r="57" spans="17:54" x14ac:dyDescent="0.25">
      <c r="Q57" s="5">
        <v>610</v>
      </c>
      <c r="R57" s="5" t="s">
        <v>214</v>
      </c>
      <c r="W57">
        <v>10902</v>
      </c>
      <c r="X57" t="s">
        <v>326</v>
      </c>
      <c r="AC57">
        <v>200</v>
      </c>
      <c r="AD57" t="s">
        <v>444</v>
      </c>
      <c r="AO57">
        <v>106</v>
      </c>
      <c r="AP57" t="s">
        <v>174</v>
      </c>
      <c r="AR57" s="5">
        <v>77</v>
      </c>
      <c r="AS57" s="5" t="s">
        <v>626</v>
      </c>
      <c r="BA57">
        <v>206</v>
      </c>
      <c r="BB57" t="s">
        <v>742</v>
      </c>
    </row>
    <row r="58" spans="17:54" x14ac:dyDescent="0.25">
      <c r="Q58">
        <v>15</v>
      </c>
      <c r="R58" t="s">
        <v>215</v>
      </c>
      <c r="W58">
        <v>11002</v>
      </c>
      <c r="X58" t="s">
        <v>327</v>
      </c>
      <c r="AC58">
        <v>188</v>
      </c>
      <c r="AD58" t="s">
        <v>445</v>
      </c>
      <c r="AO58">
        <v>99</v>
      </c>
      <c r="AP58" t="s">
        <v>572</v>
      </c>
      <c r="AR58">
        <v>302</v>
      </c>
      <c r="AS58" t="s">
        <v>627</v>
      </c>
      <c r="AX58" s="5">
        <v>79</v>
      </c>
      <c r="AY58" s="5" t="s">
        <v>692</v>
      </c>
      <c r="BA58">
        <v>220</v>
      </c>
      <c r="BB58" t="s">
        <v>743</v>
      </c>
    </row>
    <row r="59" spans="17:54" x14ac:dyDescent="0.25">
      <c r="Q59">
        <v>16</v>
      </c>
      <c r="R59" t="s">
        <v>216</v>
      </c>
      <c r="W59">
        <v>11102</v>
      </c>
      <c r="X59" t="s">
        <v>328</v>
      </c>
      <c r="AC59">
        <v>189</v>
      </c>
      <c r="AD59" t="s">
        <v>446</v>
      </c>
      <c r="AO59">
        <v>100</v>
      </c>
      <c r="AP59" t="s">
        <v>573</v>
      </c>
      <c r="AR59">
        <v>303</v>
      </c>
      <c r="AS59" t="s">
        <v>532</v>
      </c>
      <c r="AX59">
        <v>161</v>
      </c>
      <c r="AY59" t="s">
        <v>693</v>
      </c>
      <c r="BA59">
        <v>227</v>
      </c>
      <c r="BB59" t="s">
        <v>744</v>
      </c>
    </row>
    <row r="60" spans="17:54" x14ac:dyDescent="0.25">
      <c r="Q60">
        <v>17</v>
      </c>
      <c r="R60" t="s">
        <v>217</v>
      </c>
      <c r="W60">
        <v>11202</v>
      </c>
      <c r="X60" t="s">
        <v>329</v>
      </c>
      <c r="AC60">
        <v>191</v>
      </c>
      <c r="AD60" t="s">
        <v>447</v>
      </c>
      <c r="AO60">
        <v>101</v>
      </c>
      <c r="AP60" t="s">
        <v>574</v>
      </c>
      <c r="AX60">
        <v>163</v>
      </c>
      <c r="AY60" t="s">
        <v>694</v>
      </c>
      <c r="BA60">
        <v>207</v>
      </c>
      <c r="BB60" t="s">
        <v>745</v>
      </c>
    </row>
    <row r="61" spans="17:54" x14ac:dyDescent="0.25">
      <c r="Q61">
        <v>20</v>
      </c>
      <c r="R61" t="s">
        <v>219</v>
      </c>
      <c r="W61">
        <v>11302</v>
      </c>
      <c r="X61" t="s">
        <v>330</v>
      </c>
      <c r="AC61">
        <v>198</v>
      </c>
      <c r="AD61" t="s">
        <v>448</v>
      </c>
      <c r="AO61">
        <v>103</v>
      </c>
      <c r="AP61" t="s">
        <v>575</v>
      </c>
      <c r="AR61" s="5">
        <v>22</v>
      </c>
      <c r="AS61" s="5" t="s">
        <v>628</v>
      </c>
      <c r="AX61">
        <v>158</v>
      </c>
      <c r="AY61" t="s">
        <v>260</v>
      </c>
      <c r="BA61">
        <v>209</v>
      </c>
      <c r="BB61" t="s">
        <v>746</v>
      </c>
    </row>
    <row r="62" spans="17:54" x14ac:dyDescent="0.25">
      <c r="Q62">
        <v>21</v>
      </c>
      <c r="R62" t="s">
        <v>220</v>
      </c>
      <c r="W62">
        <v>11402</v>
      </c>
      <c r="X62" t="s">
        <v>331</v>
      </c>
      <c r="AC62">
        <v>190</v>
      </c>
      <c r="AD62" t="s">
        <v>449</v>
      </c>
      <c r="AO62">
        <v>102</v>
      </c>
      <c r="AP62" t="s">
        <v>218</v>
      </c>
      <c r="AR62">
        <v>269</v>
      </c>
      <c r="AS62" t="s">
        <v>629</v>
      </c>
      <c r="AX62">
        <v>162</v>
      </c>
      <c r="AY62" t="s">
        <v>262</v>
      </c>
      <c r="BA62">
        <v>228</v>
      </c>
      <c r="BB62" t="s">
        <v>747</v>
      </c>
    </row>
    <row r="63" spans="17:54" x14ac:dyDescent="0.25">
      <c r="Q63">
        <v>18</v>
      </c>
      <c r="R63" t="s">
        <v>218</v>
      </c>
      <c r="W63">
        <v>11502</v>
      </c>
      <c r="X63" t="s">
        <v>332</v>
      </c>
      <c r="AC63">
        <v>192</v>
      </c>
      <c r="AD63" t="s">
        <v>450</v>
      </c>
      <c r="AO63">
        <v>104</v>
      </c>
      <c r="AP63" t="s">
        <v>576</v>
      </c>
      <c r="AR63">
        <v>267</v>
      </c>
      <c r="AS63" t="s">
        <v>630</v>
      </c>
      <c r="AX63">
        <v>159</v>
      </c>
      <c r="AY63" t="s">
        <v>695</v>
      </c>
      <c r="BA63">
        <v>230</v>
      </c>
      <c r="BB63" t="s">
        <v>748</v>
      </c>
    </row>
    <row r="64" spans="17:54" x14ac:dyDescent="0.25">
      <c r="Q64">
        <v>25</v>
      </c>
      <c r="R64" t="s">
        <v>223</v>
      </c>
      <c r="W64">
        <v>11602</v>
      </c>
      <c r="X64" t="s">
        <v>333</v>
      </c>
      <c r="AC64">
        <v>193</v>
      </c>
      <c r="AD64" t="s">
        <v>451</v>
      </c>
      <c r="AO64">
        <v>107</v>
      </c>
      <c r="AP64" t="s">
        <v>225</v>
      </c>
      <c r="AR64">
        <v>268</v>
      </c>
      <c r="AS64" t="s">
        <v>631</v>
      </c>
      <c r="AX64">
        <v>160</v>
      </c>
      <c r="AY64" t="s">
        <v>696</v>
      </c>
      <c r="BA64">
        <v>226</v>
      </c>
      <c r="BB64" t="s">
        <v>749</v>
      </c>
    </row>
    <row r="65" spans="17:54" x14ac:dyDescent="0.25">
      <c r="Q65">
        <v>22</v>
      </c>
      <c r="R65" t="s">
        <v>221</v>
      </c>
      <c r="W65">
        <v>12502</v>
      </c>
      <c r="X65" t="s">
        <v>334</v>
      </c>
      <c r="AC65">
        <v>194</v>
      </c>
      <c r="AD65" t="s">
        <v>452</v>
      </c>
      <c r="BA65">
        <v>203</v>
      </c>
      <c r="BB65" t="s">
        <v>750</v>
      </c>
    </row>
    <row r="66" spans="17:54" x14ac:dyDescent="0.25">
      <c r="Q66">
        <v>23</v>
      </c>
      <c r="R66" t="s">
        <v>222</v>
      </c>
      <c r="W66">
        <v>11702</v>
      </c>
      <c r="X66" t="s">
        <v>335</v>
      </c>
      <c r="AC66">
        <v>195</v>
      </c>
      <c r="AD66" t="s">
        <v>453</v>
      </c>
      <c r="AO66" s="5">
        <v>65</v>
      </c>
      <c r="AP66" s="5" t="s">
        <v>601</v>
      </c>
      <c r="AR66" s="5">
        <v>73</v>
      </c>
      <c r="AS66" s="5" t="s">
        <v>632</v>
      </c>
      <c r="AX66" s="5">
        <v>82</v>
      </c>
      <c r="AY66" s="5" t="s">
        <v>697</v>
      </c>
      <c r="BA66">
        <v>215</v>
      </c>
      <c r="BB66" t="s">
        <v>751</v>
      </c>
    </row>
    <row r="67" spans="17:54" x14ac:dyDescent="0.25">
      <c r="Q67">
        <v>27</v>
      </c>
      <c r="R67" t="s">
        <v>225</v>
      </c>
      <c r="W67">
        <v>11902</v>
      </c>
      <c r="X67" t="s">
        <v>336</v>
      </c>
      <c r="AC67">
        <v>196</v>
      </c>
      <c r="AD67" t="s">
        <v>454</v>
      </c>
      <c r="AO67">
        <v>112</v>
      </c>
      <c r="AP67" t="s">
        <v>577</v>
      </c>
      <c r="AR67">
        <v>279</v>
      </c>
      <c r="AS67" t="s">
        <v>633</v>
      </c>
      <c r="AX67">
        <v>172</v>
      </c>
      <c r="AY67" t="s">
        <v>541</v>
      </c>
      <c r="BA67">
        <v>223</v>
      </c>
      <c r="BB67" t="s">
        <v>752</v>
      </c>
    </row>
    <row r="68" spans="17:54" x14ac:dyDescent="0.25">
      <c r="Q68">
        <v>26</v>
      </c>
      <c r="R68" t="s">
        <v>224</v>
      </c>
      <c r="W68">
        <v>12002</v>
      </c>
      <c r="X68" t="s">
        <v>337</v>
      </c>
      <c r="AC68">
        <v>197</v>
      </c>
      <c r="AD68" t="s">
        <v>455</v>
      </c>
      <c r="AO68">
        <v>110</v>
      </c>
      <c r="AP68" t="s">
        <v>244</v>
      </c>
      <c r="AR68">
        <v>280</v>
      </c>
      <c r="AS68" t="s">
        <v>407</v>
      </c>
      <c r="AX68">
        <v>173</v>
      </c>
      <c r="AY68" t="s">
        <v>698</v>
      </c>
      <c r="BA68">
        <v>222</v>
      </c>
      <c r="BB68" t="s">
        <v>753</v>
      </c>
    </row>
    <row r="69" spans="17:54" x14ac:dyDescent="0.25">
      <c r="W69">
        <v>12102</v>
      </c>
      <c r="X69" t="s">
        <v>338</v>
      </c>
      <c r="AC69">
        <v>222</v>
      </c>
      <c r="AD69" t="s">
        <v>456</v>
      </c>
      <c r="AO69">
        <v>115</v>
      </c>
      <c r="AP69" t="s">
        <v>245</v>
      </c>
      <c r="AR69">
        <v>281</v>
      </c>
      <c r="AS69" t="s">
        <v>634</v>
      </c>
      <c r="BA69">
        <v>211</v>
      </c>
      <c r="BB69" t="s">
        <v>754</v>
      </c>
    </row>
    <row r="70" spans="17:54" x14ac:dyDescent="0.25">
      <c r="Q70" s="5">
        <v>2</v>
      </c>
      <c r="R70" s="5" t="s">
        <v>144</v>
      </c>
      <c r="W70">
        <v>12202</v>
      </c>
      <c r="X70" t="s">
        <v>339</v>
      </c>
      <c r="AC70">
        <v>199</v>
      </c>
      <c r="AD70" t="s">
        <v>457</v>
      </c>
      <c r="AO70">
        <v>111</v>
      </c>
      <c r="AP70" t="s">
        <v>578</v>
      </c>
      <c r="AR70">
        <v>278</v>
      </c>
      <c r="AS70" t="s">
        <v>163</v>
      </c>
      <c r="AX70" s="5">
        <v>80</v>
      </c>
      <c r="AY70" s="5" t="s">
        <v>699</v>
      </c>
      <c r="BA70">
        <v>224</v>
      </c>
      <c r="BB70" t="s">
        <v>755</v>
      </c>
    </row>
    <row r="71" spans="17:54" x14ac:dyDescent="0.25">
      <c r="Q71">
        <v>3</v>
      </c>
      <c r="R71" t="s">
        <v>226</v>
      </c>
      <c r="W71">
        <v>12302</v>
      </c>
      <c r="X71" t="s">
        <v>340</v>
      </c>
      <c r="AC71">
        <v>201</v>
      </c>
      <c r="AD71" t="s">
        <v>458</v>
      </c>
      <c r="AO71">
        <v>114</v>
      </c>
      <c r="AP71" t="s">
        <v>246</v>
      </c>
      <c r="AX71">
        <v>165</v>
      </c>
      <c r="AY71" t="s">
        <v>700</v>
      </c>
      <c r="BA71">
        <v>229</v>
      </c>
      <c r="BB71" t="s">
        <v>756</v>
      </c>
    </row>
    <row r="72" spans="17:54" x14ac:dyDescent="0.25">
      <c r="Q72">
        <v>4</v>
      </c>
      <c r="R72" t="s">
        <v>227</v>
      </c>
      <c r="W72">
        <v>13102</v>
      </c>
      <c r="X72" t="s">
        <v>341</v>
      </c>
      <c r="AO72">
        <v>113</v>
      </c>
      <c r="AP72" t="s">
        <v>579</v>
      </c>
      <c r="AX72">
        <v>164</v>
      </c>
      <c r="AY72" t="s">
        <v>280</v>
      </c>
      <c r="BA72">
        <v>204</v>
      </c>
      <c r="BB72" t="s">
        <v>757</v>
      </c>
    </row>
    <row r="73" spans="17:54" x14ac:dyDescent="0.25">
      <c r="Q73">
        <v>262</v>
      </c>
      <c r="R73" t="s">
        <v>228</v>
      </c>
      <c r="W73">
        <v>12402</v>
      </c>
      <c r="X73" t="s">
        <v>342</v>
      </c>
      <c r="AC73" s="5">
        <v>552</v>
      </c>
      <c r="AD73" s="5" t="s">
        <v>166</v>
      </c>
      <c r="AO73">
        <v>109</v>
      </c>
      <c r="AP73" t="s">
        <v>580</v>
      </c>
      <c r="BA73">
        <v>225</v>
      </c>
      <c r="BB73" t="s">
        <v>758</v>
      </c>
    </row>
    <row r="74" spans="17:54" x14ac:dyDescent="0.25">
      <c r="Q74">
        <v>261</v>
      </c>
      <c r="R74" t="s">
        <v>229</v>
      </c>
      <c r="W74">
        <v>12602</v>
      </c>
      <c r="X74" t="s">
        <v>343</v>
      </c>
      <c r="AC74">
        <v>176</v>
      </c>
      <c r="AD74" t="s">
        <v>459</v>
      </c>
      <c r="AO74">
        <v>108</v>
      </c>
      <c r="AP74" t="s">
        <v>251</v>
      </c>
      <c r="AX74" s="5">
        <v>86</v>
      </c>
      <c r="AY74" s="5" t="s">
        <v>701</v>
      </c>
      <c r="BA74">
        <v>213</v>
      </c>
      <c r="BB74" t="s">
        <v>759</v>
      </c>
    </row>
    <row r="75" spans="17:54" x14ac:dyDescent="0.25">
      <c r="Q75">
        <v>264</v>
      </c>
      <c r="R75" t="s">
        <v>230</v>
      </c>
      <c r="W75">
        <v>12702</v>
      </c>
      <c r="X75" t="s">
        <v>344</v>
      </c>
      <c r="AX75">
        <v>188</v>
      </c>
      <c r="AY75" t="s">
        <v>702</v>
      </c>
      <c r="BA75">
        <v>218</v>
      </c>
      <c r="BB75" t="s">
        <v>760</v>
      </c>
    </row>
    <row r="76" spans="17:54" x14ac:dyDescent="0.25">
      <c r="Q76">
        <v>260</v>
      </c>
      <c r="R76" t="s">
        <v>231</v>
      </c>
      <c r="W76">
        <v>12802</v>
      </c>
      <c r="X76" t="s">
        <v>345</v>
      </c>
      <c r="AC76" s="5">
        <v>551</v>
      </c>
      <c r="AD76" s="5" t="s">
        <v>165</v>
      </c>
      <c r="AO76" s="5">
        <v>62</v>
      </c>
      <c r="AP76" s="5" t="s">
        <v>144</v>
      </c>
      <c r="AX76">
        <v>189</v>
      </c>
      <c r="AY76" t="s">
        <v>703</v>
      </c>
      <c r="BA76">
        <v>205</v>
      </c>
      <c r="BB76" t="s">
        <v>761</v>
      </c>
    </row>
    <row r="77" spans="17:54" x14ac:dyDescent="0.25">
      <c r="Q77">
        <v>266</v>
      </c>
      <c r="R77" t="s">
        <v>232</v>
      </c>
      <c r="AC77">
        <v>175</v>
      </c>
      <c r="AD77" t="s">
        <v>460</v>
      </c>
      <c r="AO77">
        <v>94</v>
      </c>
      <c r="AP77" t="s">
        <v>581</v>
      </c>
      <c r="BA77">
        <v>208</v>
      </c>
      <c r="BB77" t="s">
        <v>762</v>
      </c>
    </row>
    <row r="78" spans="17:54" x14ac:dyDescent="0.25">
      <c r="Q78">
        <v>5</v>
      </c>
      <c r="R78" t="s">
        <v>233</v>
      </c>
      <c r="W78" s="5">
        <v>10003</v>
      </c>
      <c r="X78" s="5" t="s">
        <v>378</v>
      </c>
      <c r="AC78">
        <v>257</v>
      </c>
      <c r="AD78" t="s">
        <v>461</v>
      </c>
      <c r="AO78">
        <v>93</v>
      </c>
      <c r="AP78" t="s">
        <v>582</v>
      </c>
      <c r="AX78" s="5">
        <v>87</v>
      </c>
      <c r="AY78" s="5" t="s">
        <v>704</v>
      </c>
      <c r="BA78">
        <v>214</v>
      </c>
      <c r="BB78" t="s">
        <v>763</v>
      </c>
    </row>
    <row r="79" spans="17:54" x14ac:dyDescent="0.25">
      <c r="Q79">
        <v>6</v>
      </c>
      <c r="R79" t="s">
        <v>234</v>
      </c>
      <c r="W79">
        <v>10103</v>
      </c>
      <c r="X79" t="s">
        <v>347</v>
      </c>
      <c r="AC79">
        <v>171</v>
      </c>
      <c r="AD79" t="s">
        <v>165</v>
      </c>
      <c r="AO79">
        <v>92</v>
      </c>
      <c r="AP79" t="s">
        <v>583</v>
      </c>
      <c r="AX79">
        <v>191</v>
      </c>
      <c r="AY79" t="s">
        <v>543</v>
      </c>
      <c r="BA79">
        <v>221</v>
      </c>
      <c r="BB79" t="s">
        <v>764</v>
      </c>
    </row>
    <row r="80" spans="17:54" x14ac:dyDescent="0.25">
      <c r="Q80">
        <v>7</v>
      </c>
      <c r="R80" t="s">
        <v>235</v>
      </c>
      <c r="W80">
        <v>13003</v>
      </c>
      <c r="X80" t="s">
        <v>348</v>
      </c>
      <c r="AC80">
        <v>253</v>
      </c>
      <c r="AD80" t="s">
        <v>462</v>
      </c>
      <c r="AO80">
        <v>95</v>
      </c>
      <c r="AP80" t="s">
        <v>239</v>
      </c>
      <c r="AX80">
        <v>190</v>
      </c>
      <c r="AY80" t="s">
        <v>705</v>
      </c>
    </row>
    <row r="81" spans="17:54" x14ac:dyDescent="0.25">
      <c r="Q81">
        <v>265</v>
      </c>
      <c r="R81" t="s">
        <v>236</v>
      </c>
      <c r="W81">
        <v>10203</v>
      </c>
      <c r="X81" t="s">
        <v>349</v>
      </c>
      <c r="AC81">
        <v>172</v>
      </c>
      <c r="AD81" t="s">
        <v>463</v>
      </c>
      <c r="BA81" s="5">
        <v>72</v>
      </c>
      <c r="BB81" s="5" t="s">
        <v>765</v>
      </c>
    </row>
    <row r="82" spans="17:54" x14ac:dyDescent="0.25">
      <c r="Q82">
        <v>258</v>
      </c>
      <c r="R82" t="s">
        <v>237</v>
      </c>
      <c r="W82">
        <v>10303</v>
      </c>
      <c r="X82" t="s">
        <v>350</v>
      </c>
      <c r="AC82">
        <v>173</v>
      </c>
      <c r="AD82" t="s">
        <v>464</v>
      </c>
      <c r="AO82" s="5">
        <v>68</v>
      </c>
      <c r="AP82" s="5" t="s">
        <v>584</v>
      </c>
      <c r="BA82">
        <v>250</v>
      </c>
      <c r="BB82" t="s">
        <v>766</v>
      </c>
    </row>
    <row r="83" spans="17:54" x14ac:dyDescent="0.25">
      <c r="Q83">
        <v>263</v>
      </c>
      <c r="R83" t="s">
        <v>238</v>
      </c>
      <c r="W83">
        <v>10403</v>
      </c>
      <c r="X83" t="s">
        <v>351</v>
      </c>
      <c r="AC83">
        <v>256</v>
      </c>
      <c r="AD83" t="s">
        <v>465</v>
      </c>
      <c r="AO83">
        <v>68</v>
      </c>
      <c r="AP83" s="3" t="s">
        <v>524</v>
      </c>
      <c r="BA83">
        <v>251</v>
      </c>
      <c r="BB83" t="s">
        <v>589</v>
      </c>
    </row>
    <row r="84" spans="17:54" x14ac:dyDescent="0.25">
      <c r="Q84">
        <v>13</v>
      </c>
      <c r="R84" t="s">
        <v>239</v>
      </c>
      <c r="W84">
        <v>10503</v>
      </c>
      <c r="X84" t="s">
        <v>352</v>
      </c>
      <c r="AC84">
        <v>254</v>
      </c>
      <c r="AD84" t="s">
        <v>466</v>
      </c>
    </row>
    <row r="85" spans="17:54" x14ac:dyDescent="0.25">
      <c r="Q85">
        <v>259</v>
      </c>
      <c r="R85" t="s">
        <v>240</v>
      </c>
      <c r="W85">
        <v>12903</v>
      </c>
      <c r="X85" t="s">
        <v>353</v>
      </c>
      <c r="AC85">
        <v>174</v>
      </c>
      <c r="AD85" t="s">
        <v>467</v>
      </c>
    </row>
    <row r="86" spans="17:54" x14ac:dyDescent="0.25">
      <c r="Q86">
        <v>12</v>
      </c>
      <c r="R86" t="s">
        <v>241</v>
      </c>
      <c r="W86">
        <v>11803</v>
      </c>
      <c r="X86" t="s">
        <v>354</v>
      </c>
      <c r="AC86">
        <v>255</v>
      </c>
      <c r="AD86" t="s">
        <v>468</v>
      </c>
    </row>
    <row r="87" spans="17:54" x14ac:dyDescent="0.25">
      <c r="Q87">
        <v>10</v>
      </c>
      <c r="R87" t="s">
        <v>242</v>
      </c>
      <c r="W87">
        <v>10603</v>
      </c>
      <c r="X87" t="s">
        <v>355</v>
      </c>
    </row>
    <row r="88" spans="17:54" x14ac:dyDescent="0.25">
      <c r="Q88">
        <v>11</v>
      </c>
      <c r="R88" t="s">
        <v>243</v>
      </c>
      <c r="W88">
        <v>10703</v>
      </c>
      <c r="X88" t="s">
        <v>356</v>
      </c>
      <c r="AC88" s="5">
        <v>163</v>
      </c>
      <c r="AD88" s="5" t="s">
        <v>163</v>
      </c>
    </row>
    <row r="89" spans="17:54" x14ac:dyDescent="0.25">
      <c r="W89">
        <v>10803</v>
      </c>
      <c r="X89" t="s">
        <v>357</v>
      </c>
      <c r="AC89">
        <v>164</v>
      </c>
      <c r="AD89" t="s">
        <v>469</v>
      </c>
    </row>
    <row r="90" spans="17:54" x14ac:dyDescent="0.25">
      <c r="Q90" s="5">
        <v>28</v>
      </c>
      <c r="R90" s="5" t="s">
        <v>145</v>
      </c>
      <c r="W90">
        <v>10903</v>
      </c>
      <c r="X90" t="s">
        <v>358</v>
      </c>
      <c r="AC90">
        <v>182</v>
      </c>
      <c r="AD90" t="s">
        <v>470</v>
      </c>
    </row>
    <row r="91" spans="17:54" x14ac:dyDescent="0.25">
      <c r="Q91">
        <v>30</v>
      </c>
      <c r="R91" t="s">
        <v>244</v>
      </c>
      <c r="W91">
        <v>11003</v>
      </c>
      <c r="X91" t="s">
        <v>359</v>
      </c>
      <c r="AC91">
        <v>165</v>
      </c>
      <c r="AD91" t="s">
        <v>471</v>
      </c>
    </row>
    <row r="92" spans="17:54" x14ac:dyDescent="0.25">
      <c r="Q92">
        <v>36</v>
      </c>
      <c r="R92" t="s">
        <v>245</v>
      </c>
      <c r="W92">
        <v>11103</v>
      </c>
      <c r="X92" t="s">
        <v>360</v>
      </c>
      <c r="AC92">
        <v>170</v>
      </c>
      <c r="AD92" t="s">
        <v>472</v>
      </c>
    </row>
    <row r="93" spans="17:54" x14ac:dyDescent="0.25">
      <c r="Q93">
        <v>29</v>
      </c>
      <c r="R93" t="s">
        <v>246</v>
      </c>
      <c r="W93">
        <v>11203</v>
      </c>
      <c r="X93" t="s">
        <v>361</v>
      </c>
      <c r="AC93">
        <v>185</v>
      </c>
      <c r="AD93" t="s">
        <v>473</v>
      </c>
    </row>
    <row r="94" spans="17:54" x14ac:dyDescent="0.25">
      <c r="Q94">
        <v>34</v>
      </c>
      <c r="R94" t="s">
        <v>247</v>
      </c>
      <c r="W94">
        <v>11303</v>
      </c>
      <c r="X94" t="s">
        <v>362</v>
      </c>
      <c r="AC94">
        <v>166</v>
      </c>
      <c r="AD94" t="s">
        <v>474</v>
      </c>
    </row>
    <row r="95" spans="17:54" x14ac:dyDescent="0.25">
      <c r="Q95">
        <v>35</v>
      </c>
      <c r="R95" t="s">
        <v>248</v>
      </c>
      <c r="W95">
        <v>11403</v>
      </c>
      <c r="X95" t="s">
        <v>363</v>
      </c>
      <c r="AC95">
        <v>169</v>
      </c>
      <c r="AD95" t="s">
        <v>475</v>
      </c>
    </row>
    <row r="96" spans="17:54" x14ac:dyDescent="0.25">
      <c r="Q96">
        <v>31</v>
      </c>
      <c r="R96" t="s">
        <v>249</v>
      </c>
      <c r="W96">
        <v>11503</v>
      </c>
      <c r="X96" t="s">
        <v>364</v>
      </c>
      <c r="AC96">
        <v>167</v>
      </c>
      <c r="AD96" t="s">
        <v>476</v>
      </c>
    </row>
    <row r="97" spans="17:30" x14ac:dyDescent="0.25">
      <c r="Q97">
        <v>32</v>
      </c>
      <c r="R97" t="s">
        <v>250</v>
      </c>
      <c r="W97">
        <v>11603</v>
      </c>
      <c r="X97" t="s">
        <v>365</v>
      </c>
      <c r="AC97">
        <v>168</v>
      </c>
      <c r="AD97" t="s">
        <v>477</v>
      </c>
    </row>
    <row r="98" spans="17:30" x14ac:dyDescent="0.25">
      <c r="Q98">
        <v>33</v>
      </c>
      <c r="R98" t="s">
        <v>251</v>
      </c>
      <c r="W98">
        <v>12503</v>
      </c>
      <c r="X98" t="s">
        <v>366</v>
      </c>
      <c r="AC98">
        <v>354</v>
      </c>
      <c r="AD98" t="s">
        <v>478</v>
      </c>
    </row>
    <row r="99" spans="17:30" x14ac:dyDescent="0.25">
      <c r="W99">
        <v>11703</v>
      </c>
      <c r="X99" t="s">
        <v>367</v>
      </c>
    </row>
    <row r="100" spans="17:30" x14ac:dyDescent="0.25">
      <c r="W100">
        <v>11903</v>
      </c>
      <c r="X100" t="s">
        <v>368</v>
      </c>
    </row>
    <row r="101" spans="17:30" x14ac:dyDescent="0.25">
      <c r="W101">
        <v>12003</v>
      </c>
      <c r="X101" t="s">
        <v>369</v>
      </c>
    </row>
    <row r="102" spans="17:30" x14ac:dyDescent="0.25">
      <c r="W102">
        <v>12103</v>
      </c>
      <c r="X102" t="s">
        <v>370</v>
      </c>
    </row>
    <row r="103" spans="17:30" x14ac:dyDescent="0.25">
      <c r="W103">
        <v>12203</v>
      </c>
      <c r="X103" t="s">
        <v>371</v>
      </c>
    </row>
    <row r="104" spans="17:30" x14ac:dyDescent="0.25">
      <c r="W104">
        <v>12303</v>
      </c>
      <c r="X104" t="s">
        <v>372</v>
      </c>
    </row>
    <row r="105" spans="17:30" x14ac:dyDescent="0.25">
      <c r="W105">
        <v>13103</v>
      </c>
      <c r="X105" t="s">
        <v>373</v>
      </c>
    </row>
    <row r="106" spans="17:30" x14ac:dyDescent="0.25">
      <c r="W106">
        <v>12403</v>
      </c>
      <c r="X106" t="s">
        <v>374</v>
      </c>
    </row>
    <row r="107" spans="17:30" x14ac:dyDescent="0.25">
      <c r="W107">
        <v>12603</v>
      </c>
      <c r="X107" t="s">
        <v>375</v>
      </c>
    </row>
    <row r="108" spans="17:30" x14ac:dyDescent="0.25">
      <c r="W108">
        <v>12703</v>
      </c>
      <c r="X108" t="s">
        <v>376</v>
      </c>
    </row>
    <row r="109" spans="17:30" x14ac:dyDescent="0.25">
      <c r="W109">
        <v>12803</v>
      </c>
      <c r="X109" t="s">
        <v>377</v>
      </c>
    </row>
  </sheetData>
  <sheetProtection algorithmName="SHA-512" hashValue="phbLME3NBxYGD2n8i4oa13VibC9aLpo+Z/l7f7S6O1ca7womE5axhWycBYWhMg7IlS446mZIrOoVKMm6KKO1Ag==" saltValue="HryXDG4Xo/oZEX1gz7FD4Q==" spinCount="100000" sheet="1" objects="1" scenarios="1"/>
  <sortState ref="L2:L109">
    <sortCondition ref="L2:L109"/>
  </sortState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B2" sqref="B2"/>
    </sheetView>
  </sheetViews>
  <sheetFormatPr baseColWidth="10" defaultRowHeight="13.2" x14ac:dyDescent="0.25"/>
  <cols>
    <col min="1" max="1" width="9.44140625" customWidth="1"/>
    <col min="2" max="2" width="20.44140625" customWidth="1"/>
    <col min="3" max="3" width="27.77734375" customWidth="1"/>
    <col min="4" max="4" width="13.88671875" customWidth="1"/>
    <col min="5" max="8" width="23.6640625" customWidth="1"/>
  </cols>
  <sheetData>
    <row r="1" spans="1:8" ht="25.8" customHeight="1" x14ac:dyDescent="0.25">
      <c r="A1" s="48" t="s">
        <v>836</v>
      </c>
      <c r="B1" s="48" t="s">
        <v>792</v>
      </c>
      <c r="C1" s="48" t="s">
        <v>837</v>
      </c>
      <c r="D1" s="48" t="s">
        <v>838</v>
      </c>
      <c r="E1" s="48" t="s">
        <v>839</v>
      </c>
      <c r="F1" s="48" t="s">
        <v>840</v>
      </c>
      <c r="G1" s="48" t="s">
        <v>841</v>
      </c>
      <c r="H1" s="48" t="s">
        <v>981</v>
      </c>
    </row>
    <row r="2" spans="1:8" ht="31.2" customHeight="1" x14ac:dyDescent="0.25">
      <c r="A2" s="49" t="s">
        <v>842</v>
      </c>
      <c r="B2" s="50" t="s">
        <v>843</v>
      </c>
      <c r="C2" s="51" t="s">
        <v>844</v>
      </c>
      <c r="D2" s="52" t="s">
        <v>845</v>
      </c>
      <c r="E2" s="51" t="s">
        <v>805</v>
      </c>
      <c r="F2" s="53" t="s">
        <v>846</v>
      </c>
      <c r="G2" s="53" t="s">
        <v>847</v>
      </c>
      <c r="H2" s="53" t="s">
        <v>982</v>
      </c>
    </row>
    <row r="3" spans="1:8" ht="27" customHeight="1" x14ac:dyDescent="0.25">
      <c r="A3" s="49" t="s">
        <v>848</v>
      </c>
      <c r="B3" s="50" t="s">
        <v>849</v>
      </c>
      <c r="C3" s="51" t="s">
        <v>850</v>
      </c>
      <c r="D3" s="52" t="s">
        <v>851</v>
      </c>
      <c r="E3" s="51" t="s">
        <v>808</v>
      </c>
      <c r="F3" s="53"/>
      <c r="G3" s="53" t="s">
        <v>852</v>
      </c>
      <c r="H3" s="53" t="s">
        <v>983</v>
      </c>
    </row>
    <row r="4" spans="1:8" ht="27" customHeight="1" x14ac:dyDescent="0.25">
      <c r="A4" s="49" t="s">
        <v>853</v>
      </c>
      <c r="B4" s="50" t="s">
        <v>854</v>
      </c>
      <c r="C4" s="51" t="s">
        <v>855</v>
      </c>
      <c r="D4" s="52" t="s">
        <v>856</v>
      </c>
      <c r="E4" s="51" t="s">
        <v>117</v>
      </c>
      <c r="F4" s="53" t="s">
        <v>857</v>
      </c>
      <c r="G4" s="53" t="s">
        <v>858</v>
      </c>
      <c r="H4" s="53" t="s">
        <v>984</v>
      </c>
    </row>
    <row r="5" spans="1:8" ht="30.6" x14ac:dyDescent="0.25">
      <c r="A5" s="49" t="s">
        <v>859</v>
      </c>
      <c r="B5" s="50" t="s">
        <v>860</v>
      </c>
      <c r="C5" s="51" t="s">
        <v>861</v>
      </c>
      <c r="D5" s="52" t="s">
        <v>862</v>
      </c>
      <c r="E5" s="51" t="s">
        <v>128</v>
      </c>
      <c r="F5" s="53" t="s">
        <v>863</v>
      </c>
      <c r="G5" s="53" t="s">
        <v>864</v>
      </c>
      <c r="H5" s="53" t="s">
        <v>985</v>
      </c>
    </row>
    <row r="6" spans="1:8" ht="20.399999999999999" x14ac:dyDescent="0.25">
      <c r="A6" s="49" t="s">
        <v>865</v>
      </c>
      <c r="B6" s="50" t="s">
        <v>866</v>
      </c>
      <c r="C6" s="51" t="s">
        <v>867</v>
      </c>
      <c r="D6" s="52" t="s">
        <v>868</v>
      </c>
      <c r="E6" s="51" t="s">
        <v>807</v>
      </c>
      <c r="F6" s="53" t="s">
        <v>846</v>
      </c>
      <c r="G6" s="53" t="s">
        <v>869</v>
      </c>
      <c r="H6" s="53" t="s">
        <v>986</v>
      </c>
    </row>
    <row r="7" spans="1:8" ht="20.399999999999999" x14ac:dyDescent="0.25">
      <c r="A7" s="49" t="s">
        <v>870</v>
      </c>
      <c r="B7" s="50" t="s">
        <v>871</v>
      </c>
      <c r="C7" s="51" t="s">
        <v>872</v>
      </c>
      <c r="D7" s="52" t="s">
        <v>862</v>
      </c>
      <c r="E7" s="51" t="s">
        <v>128</v>
      </c>
      <c r="F7" s="53" t="s">
        <v>873</v>
      </c>
      <c r="G7" s="53" t="s">
        <v>874</v>
      </c>
      <c r="H7" s="53" t="s">
        <v>987</v>
      </c>
    </row>
    <row r="8" spans="1:8" ht="30.6" x14ac:dyDescent="0.25">
      <c r="A8" s="49" t="s">
        <v>875</v>
      </c>
      <c r="B8" s="50" t="s">
        <v>876</v>
      </c>
      <c r="C8" s="51" t="s">
        <v>877</v>
      </c>
      <c r="D8" s="52" t="s">
        <v>851</v>
      </c>
      <c r="E8" s="51" t="s">
        <v>808</v>
      </c>
      <c r="F8" s="53"/>
      <c r="G8" s="53" t="s">
        <v>878</v>
      </c>
      <c r="H8" s="53" t="s">
        <v>988</v>
      </c>
    </row>
    <row r="9" spans="1:8" ht="30.6" x14ac:dyDescent="0.25">
      <c r="A9" s="49" t="s">
        <v>879</v>
      </c>
      <c r="B9" s="50" t="s">
        <v>880</v>
      </c>
      <c r="C9" s="51" t="s">
        <v>881</v>
      </c>
      <c r="D9" s="52" t="s">
        <v>882</v>
      </c>
      <c r="E9" s="51" t="s">
        <v>122</v>
      </c>
      <c r="F9" s="53" t="s">
        <v>883</v>
      </c>
      <c r="G9" s="53" t="s">
        <v>884</v>
      </c>
      <c r="H9" s="53" t="s">
        <v>989</v>
      </c>
    </row>
    <row r="10" spans="1:8" ht="30.6" x14ac:dyDescent="0.25">
      <c r="A10" s="49" t="s">
        <v>885</v>
      </c>
      <c r="B10" s="50" t="s">
        <v>886</v>
      </c>
      <c r="C10" s="51" t="s">
        <v>887</v>
      </c>
      <c r="D10" s="52" t="s">
        <v>882</v>
      </c>
      <c r="E10" s="51" t="s">
        <v>122</v>
      </c>
      <c r="F10" s="53" t="s">
        <v>883</v>
      </c>
      <c r="G10" s="53" t="s">
        <v>888</v>
      </c>
      <c r="H10" s="53" t="s">
        <v>990</v>
      </c>
    </row>
    <row r="11" spans="1:8" ht="30.6" x14ac:dyDescent="0.25">
      <c r="A11" s="49" t="s">
        <v>889</v>
      </c>
      <c r="B11" s="50" t="s">
        <v>890</v>
      </c>
      <c r="C11" s="51" t="s">
        <v>891</v>
      </c>
      <c r="D11" s="52" t="s">
        <v>892</v>
      </c>
      <c r="E11" s="51" t="s">
        <v>809</v>
      </c>
      <c r="F11" s="53" t="s">
        <v>857</v>
      </c>
      <c r="G11" s="53" t="s">
        <v>893</v>
      </c>
      <c r="H11" s="53" t="s">
        <v>991</v>
      </c>
    </row>
    <row r="12" spans="1:8" ht="30.6" x14ac:dyDescent="0.25">
      <c r="A12" s="49" t="s">
        <v>894</v>
      </c>
      <c r="B12" s="50" t="s">
        <v>895</v>
      </c>
      <c r="C12" s="51" t="s">
        <v>896</v>
      </c>
      <c r="D12" s="52" t="s">
        <v>856</v>
      </c>
      <c r="E12" s="51" t="s">
        <v>117</v>
      </c>
      <c r="F12" s="53" t="s">
        <v>857</v>
      </c>
      <c r="G12" s="53" t="s">
        <v>897</v>
      </c>
      <c r="H12" s="53" t="s">
        <v>992</v>
      </c>
    </row>
    <row r="13" spans="1:8" ht="40.799999999999997" x14ac:dyDescent="0.25">
      <c r="A13" s="49" t="s">
        <v>898</v>
      </c>
      <c r="B13" s="50" t="s">
        <v>899</v>
      </c>
      <c r="C13" s="51" t="s">
        <v>900</v>
      </c>
      <c r="D13" s="52" t="s">
        <v>882</v>
      </c>
      <c r="E13" s="51" t="s">
        <v>122</v>
      </c>
      <c r="F13" s="53" t="s">
        <v>857</v>
      </c>
      <c r="G13" s="53" t="s">
        <v>878</v>
      </c>
      <c r="H13" s="53" t="s">
        <v>993</v>
      </c>
    </row>
    <row r="14" spans="1:8" ht="20.399999999999999" x14ac:dyDescent="0.25">
      <c r="A14" s="49" t="s">
        <v>901</v>
      </c>
      <c r="B14" s="50" t="s">
        <v>902</v>
      </c>
      <c r="C14" s="51" t="s">
        <v>903</v>
      </c>
      <c r="D14" s="52" t="s">
        <v>882</v>
      </c>
      <c r="E14" s="51" t="s">
        <v>122</v>
      </c>
      <c r="F14" s="53" t="s">
        <v>883</v>
      </c>
      <c r="G14" s="53" t="s">
        <v>904</v>
      </c>
      <c r="H14" s="53" t="s">
        <v>994</v>
      </c>
    </row>
    <row r="15" spans="1:8" ht="51" x14ac:dyDescent="0.25">
      <c r="A15" s="49" t="s">
        <v>905</v>
      </c>
      <c r="B15" s="50" t="s">
        <v>906</v>
      </c>
      <c r="C15" s="51" t="s">
        <v>907</v>
      </c>
      <c r="D15" s="52" t="s">
        <v>882</v>
      </c>
      <c r="E15" s="51" t="s">
        <v>122</v>
      </c>
      <c r="F15" s="53" t="s">
        <v>883</v>
      </c>
      <c r="G15" s="53" t="s">
        <v>908</v>
      </c>
      <c r="H15" s="53" t="s">
        <v>995</v>
      </c>
    </row>
    <row r="16" spans="1:8" ht="20.399999999999999" x14ac:dyDescent="0.25">
      <c r="A16" s="49" t="s">
        <v>909</v>
      </c>
      <c r="B16" s="50" t="s">
        <v>910</v>
      </c>
      <c r="C16" s="51" t="s">
        <v>911</v>
      </c>
      <c r="D16" s="52" t="s">
        <v>851</v>
      </c>
      <c r="E16" s="51" t="s">
        <v>808</v>
      </c>
      <c r="F16" s="53"/>
      <c r="G16" s="53" t="s">
        <v>878</v>
      </c>
      <c r="H16" s="53" t="s">
        <v>996</v>
      </c>
    </row>
    <row r="17" spans="1:8" ht="20.399999999999999" x14ac:dyDescent="0.25">
      <c r="A17" s="49" t="s">
        <v>912</v>
      </c>
      <c r="B17" s="50" t="s">
        <v>913</v>
      </c>
      <c r="C17" s="51" t="s">
        <v>914</v>
      </c>
      <c r="D17" s="52" t="s">
        <v>915</v>
      </c>
      <c r="E17" s="51" t="s">
        <v>804</v>
      </c>
      <c r="F17" s="53" t="s">
        <v>916</v>
      </c>
      <c r="G17" s="53" t="s">
        <v>917</v>
      </c>
      <c r="H17" s="53" t="s">
        <v>997</v>
      </c>
    </row>
    <row r="18" spans="1:8" ht="30.6" x14ac:dyDescent="0.25">
      <c r="A18" s="49" t="s">
        <v>918</v>
      </c>
      <c r="B18" s="50" t="s">
        <v>919</v>
      </c>
      <c r="C18" s="51" t="s">
        <v>920</v>
      </c>
      <c r="D18" s="52" t="s">
        <v>921</v>
      </c>
      <c r="E18" s="51" t="s">
        <v>134</v>
      </c>
      <c r="F18" s="53" t="s">
        <v>922</v>
      </c>
      <c r="G18" s="53"/>
      <c r="H18" s="53" t="s">
        <v>998</v>
      </c>
    </row>
    <row r="19" spans="1:8" ht="20.399999999999999" x14ac:dyDescent="0.25">
      <c r="A19" s="49" t="s">
        <v>923</v>
      </c>
      <c r="B19" s="50" t="s">
        <v>924</v>
      </c>
      <c r="C19" s="51" t="s">
        <v>925</v>
      </c>
      <c r="D19" s="52" t="s">
        <v>926</v>
      </c>
      <c r="E19" s="51" t="s">
        <v>116</v>
      </c>
      <c r="F19" s="53" t="s">
        <v>927</v>
      </c>
      <c r="G19" s="53"/>
      <c r="H19" s="53" t="s">
        <v>999</v>
      </c>
    </row>
    <row r="20" spans="1:8" ht="20.399999999999999" x14ac:dyDescent="0.25">
      <c r="A20" s="49" t="s">
        <v>928</v>
      </c>
      <c r="B20" s="50" t="s">
        <v>929</v>
      </c>
      <c r="C20" s="51" t="s">
        <v>930</v>
      </c>
      <c r="D20" s="52" t="s">
        <v>862</v>
      </c>
      <c r="E20" s="51" t="s">
        <v>128</v>
      </c>
      <c r="F20" s="53" t="s">
        <v>931</v>
      </c>
      <c r="G20" s="53" t="s">
        <v>932</v>
      </c>
      <c r="H20" s="53" t="s">
        <v>1000</v>
      </c>
    </row>
    <row r="21" spans="1:8" ht="20.399999999999999" x14ac:dyDescent="0.25">
      <c r="A21" s="49" t="s">
        <v>933</v>
      </c>
      <c r="B21" s="50" t="s">
        <v>934</v>
      </c>
      <c r="C21" s="51" t="s">
        <v>935</v>
      </c>
      <c r="D21" s="52" t="s">
        <v>936</v>
      </c>
      <c r="E21" s="51" t="s">
        <v>131</v>
      </c>
      <c r="F21" s="53" t="s">
        <v>937</v>
      </c>
      <c r="G21" s="53" t="s">
        <v>938</v>
      </c>
      <c r="H21" s="53" t="s">
        <v>1001</v>
      </c>
    </row>
    <row r="22" spans="1:8" ht="20.399999999999999" x14ac:dyDescent="0.25">
      <c r="A22" s="49" t="s">
        <v>939</v>
      </c>
      <c r="B22" s="50" t="s">
        <v>940</v>
      </c>
      <c r="C22" s="51" t="s">
        <v>941</v>
      </c>
      <c r="D22" s="52" t="s">
        <v>915</v>
      </c>
      <c r="E22" s="51" t="s">
        <v>804</v>
      </c>
      <c r="F22" s="53" t="s">
        <v>942</v>
      </c>
      <c r="G22" s="53"/>
      <c r="H22" s="53" t="s">
        <v>1002</v>
      </c>
    </row>
    <row r="23" spans="1:8" ht="51" x14ac:dyDescent="0.25">
      <c r="A23" s="49" t="s">
        <v>943</v>
      </c>
      <c r="B23" s="50" t="s">
        <v>944</v>
      </c>
      <c r="C23" s="51" t="s">
        <v>945</v>
      </c>
      <c r="D23" s="52" t="s">
        <v>946</v>
      </c>
      <c r="E23" s="51" t="s">
        <v>129</v>
      </c>
      <c r="F23" s="53" t="s">
        <v>947</v>
      </c>
      <c r="G23" s="53" t="s">
        <v>948</v>
      </c>
      <c r="H23" s="53" t="s">
        <v>1003</v>
      </c>
    </row>
    <row r="24" spans="1:8" ht="20.399999999999999" x14ac:dyDescent="0.25">
      <c r="A24" s="49" t="s">
        <v>949</v>
      </c>
      <c r="B24" s="50" t="s">
        <v>950</v>
      </c>
      <c r="C24" s="51" t="s">
        <v>951</v>
      </c>
      <c r="D24" s="52" t="s">
        <v>862</v>
      </c>
      <c r="E24" s="51" t="s">
        <v>128</v>
      </c>
      <c r="F24" s="53" t="s">
        <v>952</v>
      </c>
      <c r="G24" s="53" t="s">
        <v>953</v>
      </c>
      <c r="H24" s="53" t="s">
        <v>1004</v>
      </c>
    </row>
    <row r="25" spans="1:8" ht="20.399999999999999" x14ac:dyDescent="0.25">
      <c r="A25" s="49" t="s">
        <v>954</v>
      </c>
      <c r="B25" s="50" t="s">
        <v>955</v>
      </c>
      <c r="C25" s="51" t="s">
        <v>956</v>
      </c>
      <c r="D25" s="52" t="s">
        <v>915</v>
      </c>
      <c r="E25" s="51" t="s">
        <v>804</v>
      </c>
      <c r="F25" s="53" t="s">
        <v>957</v>
      </c>
      <c r="G25" s="53" t="s">
        <v>958</v>
      </c>
      <c r="H25" s="53" t="s">
        <v>1005</v>
      </c>
    </row>
    <row r="26" spans="1:8" ht="20.399999999999999" x14ac:dyDescent="0.25">
      <c r="A26" s="49" t="s">
        <v>959</v>
      </c>
      <c r="B26" s="50" t="s">
        <v>960</v>
      </c>
      <c r="C26" s="51" t="s">
        <v>961</v>
      </c>
      <c r="D26" s="52" t="s">
        <v>856</v>
      </c>
      <c r="E26" s="51" t="s">
        <v>117</v>
      </c>
      <c r="F26" s="53" t="s">
        <v>962</v>
      </c>
      <c r="G26" s="53" t="s">
        <v>963</v>
      </c>
      <c r="H26" s="53" t="s">
        <v>1006</v>
      </c>
    </row>
    <row r="27" spans="1:8" ht="51" x14ac:dyDescent="0.25">
      <c r="A27" s="49" t="s">
        <v>964</v>
      </c>
      <c r="B27" s="50" t="s">
        <v>965</v>
      </c>
      <c r="C27" s="51" t="s">
        <v>966</v>
      </c>
      <c r="D27" s="52" t="s">
        <v>946</v>
      </c>
      <c r="E27" s="51" t="s">
        <v>129</v>
      </c>
      <c r="F27" s="53" t="s">
        <v>967</v>
      </c>
      <c r="G27" s="53" t="s">
        <v>968</v>
      </c>
      <c r="H27" s="53" t="s">
        <v>1007</v>
      </c>
    </row>
    <row r="28" spans="1:8" ht="20.399999999999999" x14ac:dyDescent="0.25">
      <c r="A28" s="49" t="s">
        <v>969</v>
      </c>
      <c r="B28" s="50" t="s">
        <v>970</v>
      </c>
      <c r="C28" s="51" t="s">
        <v>971</v>
      </c>
      <c r="D28" s="52" t="s">
        <v>915</v>
      </c>
      <c r="E28" s="51" t="s">
        <v>804</v>
      </c>
      <c r="F28" s="53" t="s">
        <v>916</v>
      </c>
      <c r="G28" s="53" t="s">
        <v>972</v>
      </c>
      <c r="H28" s="53" t="s">
        <v>1008</v>
      </c>
    </row>
    <row r="29" spans="1:8" ht="30.6" x14ac:dyDescent="0.25">
      <c r="A29" s="49" t="s">
        <v>973</v>
      </c>
      <c r="B29" s="50" t="s">
        <v>974</v>
      </c>
      <c r="C29" s="51" t="s">
        <v>975</v>
      </c>
      <c r="D29" s="52" t="s">
        <v>882</v>
      </c>
      <c r="E29" s="51" t="s">
        <v>122</v>
      </c>
      <c r="F29" s="53" t="s">
        <v>883</v>
      </c>
      <c r="G29" s="53" t="s">
        <v>976</v>
      </c>
      <c r="H29" s="53" t="s">
        <v>1009</v>
      </c>
    </row>
    <row r="30" spans="1:8" ht="30.6" x14ac:dyDescent="0.25">
      <c r="A30" s="49" t="s">
        <v>977</v>
      </c>
      <c r="B30" s="50" t="s">
        <v>978</v>
      </c>
      <c r="C30" s="51" t="s">
        <v>979</v>
      </c>
      <c r="D30" s="52" t="s">
        <v>892</v>
      </c>
      <c r="E30" s="51" t="s">
        <v>809</v>
      </c>
      <c r="F30" s="53" t="s">
        <v>857</v>
      </c>
      <c r="G30" s="53" t="s">
        <v>980</v>
      </c>
      <c r="H30" s="53" t="s">
        <v>1010</v>
      </c>
    </row>
  </sheetData>
  <sheetProtection algorithmName="SHA-512" hashValue="P2YPjO41jkL/B2DCEmd+LHOJa6UpX2F4CQR3ZGaCpw+7blgCt4TBdN7dXsmo0TRRnAwmt4F7dUhPqoanV/vwLA==" saltValue="7HuKSucYTdZcpeWx6Ppmn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90</vt:i4>
      </vt:variant>
    </vt:vector>
  </HeadingPairs>
  <TitlesOfParts>
    <vt:vector size="94" baseType="lpstr">
      <vt:lpstr>Ficha Equipo</vt:lpstr>
      <vt:lpstr>Listas</vt:lpstr>
      <vt:lpstr>Lista Act.</vt:lpstr>
      <vt:lpstr>Listas Proyectos</vt:lpstr>
      <vt:lpstr>AGRICULTURA_SILVICULTURA_PESCA2</vt:lpstr>
      <vt:lpstr>AGRONOMIA</vt:lpstr>
      <vt:lpstr>ANTROPOLOGIA_Y_ARQUEOLOGIA</vt:lpstr>
      <vt:lpstr>ANTROPOLOGIA2</vt:lpstr>
      <vt:lpstr>'Ficha Equipo'!Área_de_impresión</vt:lpstr>
      <vt:lpstr>ARQUITECTURA_URBANISMO_GEOGRAF_ARTES</vt:lpstr>
      <vt:lpstr>ARTE_ARTES_HISTORIA_DEL_ARTE_ARTES_ESCENICAS_MUSICA2</vt:lpstr>
      <vt:lpstr>ASTRONOMIA_COSMOLOGÍA_Y_PARTICULAS</vt:lpstr>
      <vt:lpstr>BIOLOGIA_1</vt:lpstr>
      <vt:lpstr>BIOLOGIA_2</vt:lpstr>
      <vt:lpstr>BIOLOGIA_3</vt:lpstr>
      <vt:lpstr>BIOTECNOLOGIA_AGRICOLA2</vt:lpstr>
      <vt:lpstr>BIOTECNOLOGIA_AMBIENTAL2</vt:lpstr>
      <vt:lpstr>BIOTECNOLOGIA_INDUSTRIAL2</vt:lpstr>
      <vt:lpstr>BIOTECNOLOGIA_MEDICA2</vt:lpstr>
      <vt:lpstr>CIENCIA_ANIMAL_Y_LECHERIA2</vt:lpstr>
      <vt:lpstr>CIENCIAS_AGRICOLAS2</vt:lpstr>
      <vt:lpstr>CIENCIAS_BIOLOGICAS2</vt:lpstr>
      <vt:lpstr>CIENCIAS_BIOMEDICAS</vt:lpstr>
      <vt:lpstr>CIENCIAS_CLINICAS</vt:lpstr>
      <vt:lpstr>CIENCIAS_DE_LA_EDUCACION2</vt:lpstr>
      <vt:lpstr>CIENCIAS_DE_LA_INFORMACION_Y_COMPUTACION2</vt:lpstr>
      <vt:lpstr>CIENCIAS_DE_LA_SALUD2</vt:lpstr>
      <vt:lpstr>CIENCIAS_DE_LA_TIERRA</vt:lpstr>
      <vt:lpstr>CIENCIAS_DE_LA_TIERRA_Y_DEL_MEDIO_AMBIENTE2</vt:lpstr>
      <vt:lpstr>CIENCIAS_ECONÓMICAS_Y_ADMINISTRATIVAS</vt:lpstr>
      <vt:lpstr>CIENCIAS_EXACTAS_Y_NATURALES</vt:lpstr>
      <vt:lpstr>CIENCIAS_FISICAS2</vt:lpstr>
      <vt:lpstr>CIENCIAS_JURIDICAS_Y_POLÍTICAS</vt:lpstr>
      <vt:lpstr>CIENCIAS_NATURALES2</vt:lpstr>
      <vt:lpstr>CIENCIAS_POLITICAS2</vt:lpstr>
      <vt:lpstr>CIENCIAS_QUIMICAS2</vt:lpstr>
      <vt:lpstr>CIENCIAS_SALUD_PUBLICA</vt:lpstr>
      <vt:lpstr>CIENCIAS_SOCIALES</vt:lpstr>
      <vt:lpstr>CIENCIAS_SOCIALES2</vt:lpstr>
      <vt:lpstr>CIENCIAS_VETERINARIAS2</vt:lpstr>
      <vt:lpstr>COMUNICACIÓN_Y_MEDIOS2</vt:lpstr>
      <vt:lpstr>CONICYT</vt:lpstr>
      <vt:lpstr>DERECHO2</vt:lpstr>
      <vt:lpstr>DISC_OCDE</vt:lpstr>
      <vt:lpstr>Disciplinas_FOND</vt:lpstr>
      <vt:lpstr>ECONOMIA_Y_NEGOCIOS2</vt:lpstr>
      <vt:lpstr>EDUCACIÓN</vt:lpstr>
      <vt:lpstr>FILOSOFIA</vt:lpstr>
      <vt:lpstr>FILOSOFIA_ETICA_Y_RELIGION2</vt:lpstr>
      <vt:lpstr>FISICA_TEÓRICA_Y_EXPERIMENTAL</vt:lpstr>
      <vt:lpstr>Fuente_de_Financiamiento</vt:lpstr>
      <vt:lpstr>GEOGRAFIA_ECONOMICA_Y_SOCIAL2</vt:lpstr>
      <vt:lpstr>Grupo_equipamiento</vt:lpstr>
      <vt:lpstr>HISTORIA</vt:lpstr>
      <vt:lpstr>HISTORIA_Y_ARQUEOLOGIA2</vt:lpstr>
      <vt:lpstr>HUMANIDADES</vt:lpstr>
      <vt:lpstr>HUMANIDADES2</vt:lpstr>
      <vt:lpstr>ICM</vt:lpstr>
      <vt:lpstr>INGENIERÍA_1</vt:lpstr>
      <vt:lpstr>INGENIERÍA_2</vt:lpstr>
      <vt:lpstr>INGENIERÍA_3</vt:lpstr>
      <vt:lpstr>INGENIERIA_AMBIENTAL2</vt:lpstr>
      <vt:lpstr>INGENIERIA_CIVIL2</vt:lpstr>
      <vt:lpstr>INGENIERIA_DE_LOS_MATERIALES2</vt:lpstr>
      <vt:lpstr>INGENIERIA_ELECTRICA_INGENIERIA_ELECTRONICA_INFORMATICA2</vt:lpstr>
      <vt:lpstr>INGENIERIA_MECANICA2</vt:lpstr>
      <vt:lpstr>INGENIERIA_MEDICA2</vt:lpstr>
      <vt:lpstr>INGENIERIA_QUIMICA2</vt:lpstr>
      <vt:lpstr>INGENIERIA_Y_TECNOLOGIA2</vt:lpstr>
      <vt:lpstr>Institucion</vt:lpstr>
      <vt:lpstr>LENGUAJE_Y_LITERATURA2</vt:lpstr>
      <vt:lpstr>LINGÜÍSTICA_LITERATURA_Y_FILOLOGÍA</vt:lpstr>
      <vt:lpstr>MATEMATICAS2</vt:lpstr>
      <vt:lpstr>MECESUP</vt:lpstr>
      <vt:lpstr>MEDICINA_BASICA2</vt:lpstr>
      <vt:lpstr>MEDICINA_CLINICA2</vt:lpstr>
      <vt:lpstr>MEDICINA_Y_CIENCIAS_DE_LA_SALUD2</vt:lpstr>
      <vt:lpstr>NANOTECNOLOGIA2</vt:lpstr>
      <vt:lpstr>OTRAS_CIENCIAS_AGRICOLAS2</vt:lpstr>
      <vt:lpstr>OTRAS_CIENCIAS_MEDICAS2</vt:lpstr>
      <vt:lpstr>OTRAS_CIENCIAS_NATURALES2</vt:lpstr>
      <vt:lpstr>OTRAS_CIENCIAS_SOCIALES2</vt:lpstr>
      <vt:lpstr>OTRAS_HUMANIDADES2</vt:lpstr>
      <vt:lpstr>OTRAS_INGENIERIAS_Y_TECNOLOGIAS2</vt:lpstr>
      <vt:lpstr>PSICOLOGIA</vt:lpstr>
      <vt:lpstr>PSICOLOGIA2</vt:lpstr>
      <vt:lpstr>QUIMICA</vt:lpstr>
      <vt:lpstr>Region</vt:lpstr>
      <vt:lpstr>SALUD_Y_PRODUCCIÓN_ANIMAL</vt:lpstr>
      <vt:lpstr>SOCIOLOGIA</vt:lpstr>
      <vt:lpstr>SOCIOLOGIA2</vt:lpstr>
      <vt:lpstr>TECNOLOGIA_Y_CIENCIAS_DE_LA_INGENIERIA</vt:lpstr>
      <vt:lpstr>TECNOLOGIA_Y_CIENCIAS_MEDICAS</vt:lpstr>
      <vt:lpstr>TECNOLOGIA_Y_CIENCIAS_SILVOAGROPECUARIAS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Escobar Arriagada</dc:creator>
  <cp:lastModifiedBy>Roxany Barahona Ligueno</cp:lastModifiedBy>
  <cp:lastPrinted>2015-08-07T19:04:25Z</cp:lastPrinted>
  <dcterms:created xsi:type="dcterms:W3CDTF">2015-05-07T18:31:03Z</dcterms:created>
  <dcterms:modified xsi:type="dcterms:W3CDTF">2019-12-12T20:22:32Z</dcterms:modified>
</cp:coreProperties>
</file>